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 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<sst xmlns="http://schemas.openxmlformats.org/spreadsheetml/2006/main" count="711" uniqueCount="538">
  <si>
    <t>презиме</t>
  </si>
  <si>
    <t>име</t>
  </si>
  <si>
    <t>индекс</t>
  </si>
  <si>
    <t>Тијана</t>
  </si>
  <si>
    <t>Митровић</t>
  </si>
  <si>
    <t>Милош</t>
  </si>
  <si>
    <t>Анђела</t>
  </si>
  <si>
    <t>Живковић</t>
  </si>
  <si>
    <t>Ана</t>
  </si>
  <si>
    <t>Ђорђевић</t>
  </si>
  <si>
    <t>Никола</t>
  </si>
  <si>
    <t>Лучић</t>
  </si>
  <si>
    <t>Кристина</t>
  </si>
  <si>
    <t>Томашевић</t>
  </si>
  <si>
    <t>Ивана</t>
  </si>
  <si>
    <t>Савић</t>
  </si>
  <si>
    <t>Јелена</t>
  </si>
  <si>
    <t>Недовић</t>
  </si>
  <si>
    <t>Андријана</t>
  </si>
  <si>
    <t>Бојана</t>
  </si>
  <si>
    <t>Марковић</t>
  </si>
  <si>
    <t>Младен</t>
  </si>
  <si>
    <t>Јована</t>
  </si>
  <si>
    <t>Исидора</t>
  </si>
  <si>
    <t>Лаловић</t>
  </si>
  <si>
    <t>Марина</t>
  </si>
  <si>
    <t>Миљана</t>
  </si>
  <si>
    <t>Александар</t>
  </si>
  <si>
    <t>Сретковић</t>
  </si>
  <si>
    <t>Соња</t>
  </si>
  <si>
    <t>2011/0590</t>
  </si>
  <si>
    <t>Стефан</t>
  </si>
  <si>
    <t>Јовановић</t>
  </si>
  <si>
    <t>Иван</t>
  </si>
  <si>
    <t>Мина</t>
  </si>
  <si>
    <t>Обрадиновић</t>
  </si>
  <si>
    <t>2011/0855</t>
  </si>
  <si>
    <t>Цвркотић</t>
  </si>
  <si>
    <t>Антоније</t>
  </si>
  <si>
    <t>2012/0035</t>
  </si>
  <si>
    <t>Петар</t>
  </si>
  <si>
    <t>Јовичић</t>
  </si>
  <si>
    <t>Игор</t>
  </si>
  <si>
    <t>Милосављевић</t>
  </si>
  <si>
    <t>Бојан</t>
  </si>
  <si>
    <t>2012/0222</t>
  </si>
  <si>
    <t>Гордана</t>
  </si>
  <si>
    <t>Ђуровић</t>
  </si>
  <si>
    <t>Ранђеловић</t>
  </si>
  <si>
    <t>Марко</t>
  </si>
  <si>
    <t>Наташа</t>
  </si>
  <si>
    <t>Стојковић</t>
  </si>
  <si>
    <t>Наталија</t>
  </si>
  <si>
    <t>Тараило</t>
  </si>
  <si>
    <t>Невена</t>
  </si>
  <si>
    <t>2012/0365</t>
  </si>
  <si>
    <t>Марија</t>
  </si>
  <si>
    <t>2012/0393</t>
  </si>
  <si>
    <t>Немања</t>
  </si>
  <si>
    <t>Драгана</t>
  </si>
  <si>
    <t>Милица</t>
  </si>
  <si>
    <t>Грујичић</t>
  </si>
  <si>
    <t>Зорана</t>
  </si>
  <si>
    <t>2012/0441</t>
  </si>
  <si>
    <t>Мишељић</t>
  </si>
  <si>
    <t>Филип</t>
  </si>
  <si>
    <t>Петровић</t>
  </si>
  <si>
    <t>Николић</t>
  </si>
  <si>
    <t>Пешић</t>
  </si>
  <si>
    <t>Урош</t>
  </si>
  <si>
    <t>Милена</t>
  </si>
  <si>
    <t>Пауновић</t>
  </si>
  <si>
    <t>Василић</t>
  </si>
  <si>
    <t>2012/0642</t>
  </si>
  <si>
    <t>Скулић</t>
  </si>
  <si>
    <t>Љиљана</t>
  </si>
  <si>
    <t>2012/0657</t>
  </si>
  <si>
    <t>Грбић</t>
  </si>
  <si>
    <t>Константин</t>
  </si>
  <si>
    <t>2012/0676</t>
  </si>
  <si>
    <t>Тамара</t>
  </si>
  <si>
    <t>Драшковић</t>
  </si>
  <si>
    <t>Александра</t>
  </si>
  <si>
    <t>Павловић</t>
  </si>
  <si>
    <t>Љубица</t>
  </si>
  <si>
    <t>Новаковић</t>
  </si>
  <si>
    <t>Катарина</t>
  </si>
  <si>
    <t>2012/0815</t>
  </si>
  <si>
    <t>Васиљевић</t>
  </si>
  <si>
    <t>Пантовић</t>
  </si>
  <si>
    <t>Илић</t>
  </si>
  <si>
    <t>Димитров</t>
  </si>
  <si>
    <t>Михаило</t>
  </si>
  <si>
    <t>2012/0848</t>
  </si>
  <si>
    <t>Душан</t>
  </si>
  <si>
    <t>Оливера</t>
  </si>
  <si>
    <t>Каровић</t>
  </si>
  <si>
    <t>2012/0862</t>
  </si>
  <si>
    <t>Миљан</t>
  </si>
  <si>
    <t>Кнежевић</t>
  </si>
  <si>
    <t>Ивона</t>
  </si>
  <si>
    <t>Ања</t>
  </si>
  <si>
    <t>Манчић</t>
  </si>
  <si>
    <t>Деспић</t>
  </si>
  <si>
    <t>Виктор</t>
  </si>
  <si>
    <t>2013/0019</t>
  </si>
  <si>
    <t>Сања</t>
  </si>
  <si>
    <t>Милошевић</t>
  </si>
  <si>
    <t>Теодора</t>
  </si>
  <si>
    <t>Марјановић</t>
  </si>
  <si>
    <t>Сара</t>
  </si>
  <si>
    <t>Мијатовић</t>
  </si>
  <si>
    <t>2013/0033</t>
  </si>
  <si>
    <t>Лука</t>
  </si>
  <si>
    <t>Козловачки</t>
  </si>
  <si>
    <t>Небојша</t>
  </si>
  <si>
    <t>2013/0038</t>
  </si>
  <si>
    <t>Ковачевић</t>
  </si>
  <si>
    <t>Мома</t>
  </si>
  <si>
    <t>2013/0041</t>
  </si>
  <si>
    <t>Станојловић</t>
  </si>
  <si>
    <t>2013/0042</t>
  </si>
  <si>
    <t>Ивановић</t>
  </si>
  <si>
    <t>Давид</t>
  </si>
  <si>
    <t>Медић</t>
  </si>
  <si>
    <t>2013/0053</t>
  </si>
  <si>
    <t>2013/0055</t>
  </si>
  <si>
    <t>Јевтић</t>
  </si>
  <si>
    <t>2013/0056</t>
  </si>
  <si>
    <t>Михаиловић</t>
  </si>
  <si>
    <t>2013/0058</t>
  </si>
  <si>
    <t>Аранђеловић</t>
  </si>
  <si>
    <t>2013/0059</t>
  </si>
  <si>
    <t>Лазовић</t>
  </si>
  <si>
    <t>Стојановић</t>
  </si>
  <si>
    <t>Перовић</t>
  </si>
  <si>
    <t>Данило</t>
  </si>
  <si>
    <t>Ђурђа</t>
  </si>
  <si>
    <t>Младеновић</t>
  </si>
  <si>
    <t>Црномарковић</t>
  </si>
  <si>
    <t>Ема</t>
  </si>
  <si>
    <t>2013/0075</t>
  </si>
  <si>
    <t>2013/0079</t>
  </si>
  <si>
    <t>Недељковић</t>
  </si>
  <si>
    <t>Лазар</t>
  </si>
  <si>
    <t>2013/0089</t>
  </si>
  <si>
    <t>Скорић</t>
  </si>
  <si>
    <t>Бранко</t>
  </si>
  <si>
    <t>2013/0090</t>
  </si>
  <si>
    <t>Станић</t>
  </si>
  <si>
    <t>2013/0091</t>
  </si>
  <si>
    <t>Дамњановић</t>
  </si>
  <si>
    <t>2013/0093</t>
  </si>
  <si>
    <t>Тања</t>
  </si>
  <si>
    <t>Уна</t>
  </si>
  <si>
    <t>2013/0103</t>
  </si>
  <si>
    <t>2013/0106</t>
  </si>
  <si>
    <t>Милојковић</t>
  </si>
  <si>
    <t>2013/0107</t>
  </si>
  <si>
    <t>Јованчић</t>
  </si>
  <si>
    <t>2013/0108</t>
  </si>
  <si>
    <t>Вукајловић</t>
  </si>
  <si>
    <t>2013/0109</t>
  </si>
  <si>
    <t>Дарко</t>
  </si>
  <si>
    <t>2013/0113</t>
  </si>
  <si>
    <t>Анка</t>
  </si>
  <si>
    <t>2013/0114</t>
  </si>
  <si>
    <t>Поповић</t>
  </si>
  <si>
    <t>2013/0118</t>
  </si>
  <si>
    <t>Јањетовић</t>
  </si>
  <si>
    <t>Надежда</t>
  </si>
  <si>
    <t>2013/0120</t>
  </si>
  <si>
    <t>Путниковић</t>
  </si>
  <si>
    <t>2013/0121</t>
  </si>
  <si>
    <t>2013/0122</t>
  </si>
  <si>
    <t>Димитријевић</t>
  </si>
  <si>
    <t>2013/0124</t>
  </si>
  <si>
    <t>Радаковић</t>
  </si>
  <si>
    <t>2013/0127</t>
  </si>
  <si>
    <t>Алекса</t>
  </si>
  <si>
    <t>Досковић</t>
  </si>
  <si>
    <t>2013/0133</t>
  </si>
  <si>
    <t>Трајковић</t>
  </si>
  <si>
    <t>Шуљагић</t>
  </si>
  <si>
    <t>2013/0138</t>
  </si>
  <si>
    <t>Ива</t>
  </si>
  <si>
    <t>2013/0142</t>
  </si>
  <si>
    <t>Ненад</t>
  </si>
  <si>
    <t>2013/0146</t>
  </si>
  <si>
    <t>2013/0147</t>
  </si>
  <si>
    <t>Кривокапић</t>
  </si>
  <si>
    <t>2013/0148</t>
  </si>
  <si>
    <t>2013/0153</t>
  </si>
  <si>
    <t>Костић</t>
  </si>
  <si>
    <t>2013/0155</t>
  </si>
  <si>
    <t>Маја</t>
  </si>
  <si>
    <t>Џамбасовић</t>
  </si>
  <si>
    <t>2013/0159</t>
  </si>
  <si>
    <t>Јелић</t>
  </si>
  <si>
    <t>Дејан</t>
  </si>
  <si>
    <t>2013/0160</t>
  </si>
  <si>
    <t>Вукић</t>
  </si>
  <si>
    <t>2013/0169</t>
  </si>
  <si>
    <t>Марић</t>
  </si>
  <si>
    <t>Андрија</t>
  </si>
  <si>
    <t>Стевановић</t>
  </si>
  <si>
    <t>2013/0171</t>
  </si>
  <si>
    <t>2013/0172</t>
  </si>
  <si>
    <t>Софија</t>
  </si>
  <si>
    <t>Стошић</t>
  </si>
  <si>
    <t>Нина</t>
  </si>
  <si>
    <t>2013/0176</t>
  </si>
  <si>
    <t>Бркић</t>
  </si>
  <si>
    <t>2013/0177</t>
  </si>
  <si>
    <t>Стаменић</t>
  </si>
  <si>
    <t>2013/0180</t>
  </si>
  <si>
    <t>Петковић</t>
  </si>
  <si>
    <t>2013/0182</t>
  </si>
  <si>
    <t>2013/0185</t>
  </si>
  <si>
    <t>Алексић</t>
  </si>
  <si>
    <t>2013/0186</t>
  </si>
  <si>
    <t>Лукић</t>
  </si>
  <si>
    <t>Стрелић</t>
  </si>
  <si>
    <t>2013/0193</t>
  </si>
  <si>
    <t>Пеђа</t>
  </si>
  <si>
    <t>2013/0196</t>
  </si>
  <si>
    <t>Дукић</t>
  </si>
  <si>
    <t>2013/0200</t>
  </si>
  <si>
    <t>Маријана</t>
  </si>
  <si>
    <t>Спасимир</t>
  </si>
  <si>
    <t>2013/0202</t>
  </si>
  <si>
    <t>2013/0204</t>
  </si>
  <si>
    <t>Саша</t>
  </si>
  <si>
    <t>Станковић</t>
  </si>
  <si>
    <t>Милићевић</t>
  </si>
  <si>
    <t>Ташин</t>
  </si>
  <si>
    <t>2013/0213</t>
  </si>
  <si>
    <t>Бућић</t>
  </si>
  <si>
    <t>2013/0222</t>
  </si>
  <si>
    <t>Богдановић</t>
  </si>
  <si>
    <t>Ирена</t>
  </si>
  <si>
    <t>Милуновић</t>
  </si>
  <si>
    <t>2013/0229</t>
  </si>
  <si>
    <t>2013/0231</t>
  </si>
  <si>
    <t>Ћосић</t>
  </si>
  <si>
    <t>2013/0234</t>
  </si>
  <si>
    <t>Гавриловић</t>
  </si>
  <si>
    <t>2013/0235</t>
  </si>
  <si>
    <t>2013/0237</t>
  </si>
  <si>
    <t>Филиповић</t>
  </si>
  <si>
    <t>Драгутиновић</t>
  </si>
  <si>
    <t>2013/0258</t>
  </si>
  <si>
    <t>Милић</t>
  </si>
  <si>
    <t>2013/0262</t>
  </si>
  <si>
    <t>2013/0266</t>
  </si>
  <si>
    <t>Вукосављевић</t>
  </si>
  <si>
    <t>2013/0270</t>
  </si>
  <si>
    <t>Томић</t>
  </si>
  <si>
    <t>Петров</t>
  </si>
  <si>
    <t>2013/0272</t>
  </si>
  <si>
    <t>Пачов</t>
  </si>
  <si>
    <t>2013/0277</t>
  </si>
  <si>
    <t>2013/0279</t>
  </si>
  <si>
    <t>Јанић</t>
  </si>
  <si>
    <t>2013/0281</t>
  </si>
  <si>
    <t>Василиса</t>
  </si>
  <si>
    <t>2013/0284</t>
  </si>
  <si>
    <t>2013/0357</t>
  </si>
  <si>
    <t>2013/0358</t>
  </si>
  <si>
    <t>2013/0359</t>
  </si>
  <si>
    <t>Зивлак</t>
  </si>
  <si>
    <t>2013/0361</t>
  </si>
  <si>
    <t>2013/0363</t>
  </si>
  <si>
    <t>2013/0364</t>
  </si>
  <si>
    <t>2013/0367</t>
  </si>
  <si>
    <t>Ђурић</t>
  </si>
  <si>
    <t>2013/0368</t>
  </si>
  <si>
    <t>Видојевић</t>
  </si>
  <si>
    <t>Владана</t>
  </si>
  <si>
    <t>2013/0369</t>
  </si>
  <si>
    <t>Срећковић</t>
  </si>
  <si>
    <t>2013/0371</t>
  </si>
  <si>
    <t>2013/0373</t>
  </si>
  <si>
    <t>Клајић</t>
  </si>
  <si>
    <t>2013/0375</t>
  </si>
  <si>
    <t>Андреја</t>
  </si>
  <si>
    <t>2013/0376</t>
  </si>
  <si>
    <t>Ђурђевић</t>
  </si>
  <si>
    <t>2013/0380</t>
  </si>
  <si>
    <t>Слађана</t>
  </si>
  <si>
    <t>Плескоњић</t>
  </si>
  <si>
    <t>2013/0386</t>
  </si>
  <si>
    <t>Рајковић</t>
  </si>
  <si>
    <t>Мирјана</t>
  </si>
  <si>
    <t>2013/0389</t>
  </si>
  <si>
    <t>Нешковић</t>
  </si>
  <si>
    <t>2013/0391</t>
  </si>
  <si>
    <t>Проле</t>
  </si>
  <si>
    <t>2013/0392</t>
  </si>
  <si>
    <t>2013/0398</t>
  </si>
  <si>
    <t>Коврлија</t>
  </si>
  <si>
    <t>2013/0399</t>
  </si>
  <si>
    <t>2013/0401</t>
  </si>
  <si>
    <t>2013/0408</t>
  </si>
  <si>
    <t>2013/0409</t>
  </si>
  <si>
    <t>Вучетић</t>
  </si>
  <si>
    <t>2013/0411</t>
  </si>
  <si>
    <t>Попов</t>
  </si>
  <si>
    <t>2013/0412</t>
  </si>
  <si>
    <t>2013/0413</t>
  </si>
  <si>
    <t>Бољевић</t>
  </si>
  <si>
    <t>2013/0414</t>
  </si>
  <si>
    <t>Каралић</t>
  </si>
  <si>
    <t>2013/0418</t>
  </si>
  <si>
    <t>Кушљевић</t>
  </si>
  <si>
    <t>2013/0426</t>
  </si>
  <si>
    <t>Арсић</t>
  </si>
  <si>
    <t>2013/0429</t>
  </si>
  <si>
    <t>Кандић</t>
  </si>
  <si>
    <t>2013/0431</t>
  </si>
  <si>
    <t>2013/0432</t>
  </si>
  <si>
    <t>Јоровић</t>
  </si>
  <si>
    <t>2013/0433</t>
  </si>
  <si>
    <t>2013/0434</t>
  </si>
  <si>
    <t>2013/0438</t>
  </si>
  <si>
    <t>Баровић</t>
  </si>
  <si>
    <t>2013/0439</t>
  </si>
  <si>
    <t>Радоман</t>
  </si>
  <si>
    <t>2013/0457</t>
  </si>
  <si>
    <t>Тодоровић</t>
  </si>
  <si>
    <t>Коруга</t>
  </si>
  <si>
    <t>2013/0467</t>
  </si>
  <si>
    <t>2013/0469</t>
  </si>
  <si>
    <t>Вујичић</t>
  </si>
  <si>
    <t>Порчић</t>
  </si>
  <si>
    <t>2013/0483</t>
  </si>
  <si>
    <t>Дебељачки</t>
  </si>
  <si>
    <t>2013/0484</t>
  </si>
  <si>
    <t>Милекић</t>
  </si>
  <si>
    <t>2013/0488</t>
  </si>
  <si>
    <t>2013/0493</t>
  </si>
  <si>
    <t>2013/0496</t>
  </si>
  <si>
    <t>2013/0500</t>
  </si>
  <si>
    <t>Куљај</t>
  </si>
  <si>
    <t>Борис</t>
  </si>
  <si>
    <t>2013/0501</t>
  </si>
  <si>
    <t>Моравчић</t>
  </si>
  <si>
    <t>2013/0502</t>
  </si>
  <si>
    <t>2013/0503</t>
  </si>
  <si>
    <t>Маша</t>
  </si>
  <si>
    <t>2013/0510</t>
  </si>
  <si>
    <t>Мешић</t>
  </si>
  <si>
    <t>2013/0511</t>
  </si>
  <si>
    <t>Галовић</t>
  </si>
  <si>
    <t>2013/0512</t>
  </si>
  <si>
    <t>Мајданац</t>
  </si>
  <si>
    <t>2013/0516</t>
  </si>
  <si>
    <t>Арсенијевић</t>
  </si>
  <si>
    <t>Сунчица</t>
  </si>
  <si>
    <t>2013/0520</t>
  </si>
  <si>
    <t>Јеверичић</t>
  </si>
  <si>
    <t>2013/0523</t>
  </si>
  <si>
    <t>Монтенегро</t>
  </si>
  <si>
    <t>Мариа Алессандра</t>
  </si>
  <si>
    <t>2013/0538</t>
  </si>
  <si>
    <t>Чпајак</t>
  </si>
  <si>
    <t>Матија</t>
  </si>
  <si>
    <t>2013/0546</t>
  </si>
  <si>
    <t>Гвозденов</t>
  </si>
  <si>
    <t>2013/0548</t>
  </si>
  <si>
    <t>Московљевић</t>
  </si>
  <si>
    <t>Андреа</t>
  </si>
  <si>
    <t>2013/0550</t>
  </si>
  <si>
    <t>2013/0558</t>
  </si>
  <si>
    <t>Радосављевић</t>
  </si>
  <si>
    <t>2013/0564</t>
  </si>
  <si>
    <t>Арнаутовић</t>
  </si>
  <si>
    <t>2013/0567</t>
  </si>
  <si>
    <t>2013/0568</t>
  </si>
  <si>
    <t>Гордић</t>
  </si>
  <si>
    <t>2013/0583</t>
  </si>
  <si>
    <t>Даниловић</t>
  </si>
  <si>
    <t>2013/0585</t>
  </si>
  <si>
    <t>Којић</t>
  </si>
  <si>
    <t>2013/0587</t>
  </si>
  <si>
    <t>Протулипац</t>
  </si>
  <si>
    <t>2013/0588</t>
  </si>
  <si>
    <t>Гвозденовић</t>
  </si>
  <si>
    <t>2013/0589</t>
  </si>
  <si>
    <t>2013/0593</t>
  </si>
  <si>
    <t>2013/0596</t>
  </si>
  <si>
    <t>Копривица</t>
  </si>
  <si>
    <t>2013/0604</t>
  </si>
  <si>
    <t>2013/0607</t>
  </si>
  <si>
    <t>Рајић</t>
  </si>
  <si>
    <t>2013/0615</t>
  </si>
  <si>
    <t>2013/0618</t>
  </si>
  <si>
    <t>Ћаловић</t>
  </si>
  <si>
    <t>2013/0623</t>
  </si>
  <si>
    <t>Скејић Трајковић</t>
  </si>
  <si>
    <t>2013/0634</t>
  </si>
  <si>
    <t>2013/0636</t>
  </si>
  <si>
    <t>Горана</t>
  </si>
  <si>
    <t>2013/0641</t>
  </si>
  <si>
    <t>Михајловић</t>
  </si>
  <si>
    <t>2013/0643</t>
  </si>
  <si>
    <t>Матејић</t>
  </si>
  <si>
    <t>2013/0650</t>
  </si>
  <si>
    <t>Шћекић</t>
  </si>
  <si>
    <t>2013/0651</t>
  </si>
  <si>
    <t>2013/0653</t>
  </si>
  <si>
    <t>2013/0657</t>
  </si>
  <si>
    <t>Јањић</t>
  </si>
  <si>
    <t>2013/0658</t>
  </si>
  <si>
    <t>2013/0659</t>
  </si>
  <si>
    <t>Вучићевић</t>
  </si>
  <si>
    <t>2013/0666</t>
  </si>
  <si>
    <t>Јана</t>
  </si>
  <si>
    <t>2013/0667</t>
  </si>
  <si>
    <t>Танасковић</t>
  </si>
  <si>
    <t>2013/0669</t>
  </si>
  <si>
    <t>Божић</t>
  </si>
  <si>
    <t>Михајло</t>
  </si>
  <si>
    <t>2013/0676</t>
  </si>
  <si>
    <t>Продановић</t>
  </si>
  <si>
    <t>2013/0679</t>
  </si>
  <si>
    <t>Брдар</t>
  </si>
  <si>
    <t>2013/0682</t>
  </si>
  <si>
    <t>Шошкић</t>
  </si>
  <si>
    <t>2013/0694</t>
  </si>
  <si>
    <t>Турић</t>
  </si>
  <si>
    <t>2013/0700</t>
  </si>
  <si>
    <t>2013/0702</t>
  </si>
  <si>
    <t>2013/0707</t>
  </si>
  <si>
    <t>Чукић</t>
  </si>
  <si>
    <t>2013/0726</t>
  </si>
  <si>
    <t>2013/0727</t>
  </si>
  <si>
    <t>Брборић</t>
  </si>
  <si>
    <t>2013/0730</t>
  </si>
  <si>
    <t>Пајчин</t>
  </si>
  <si>
    <t>2013/0731</t>
  </si>
  <si>
    <t>2013/0733</t>
  </si>
  <si>
    <t>2013/0735</t>
  </si>
  <si>
    <t>Шункић</t>
  </si>
  <si>
    <t>2013/0736</t>
  </si>
  <si>
    <t>2013/0740</t>
  </si>
  <si>
    <t>Шљукић</t>
  </si>
  <si>
    <t>2013/0743</t>
  </si>
  <si>
    <t>Ристић</t>
  </si>
  <si>
    <t>2013/0746</t>
  </si>
  <si>
    <t>2013/0747</t>
  </si>
  <si>
    <t>Тешић</t>
  </si>
  <si>
    <t>2013/0750</t>
  </si>
  <si>
    <t>Манојловић</t>
  </si>
  <si>
    <t>2013/0751</t>
  </si>
  <si>
    <t>Марков</t>
  </si>
  <si>
    <t>Марјан</t>
  </si>
  <si>
    <t>2013/0756</t>
  </si>
  <si>
    <t>Методијев</t>
  </si>
  <si>
    <t>Локица</t>
  </si>
  <si>
    <t>2013/0759</t>
  </si>
  <si>
    <t>Моровић</t>
  </si>
  <si>
    <t>2013/0763</t>
  </si>
  <si>
    <t>2013/0771</t>
  </si>
  <si>
    <t>2013/0774</t>
  </si>
  <si>
    <t>2013/0777</t>
  </si>
  <si>
    <t>Ножинић</t>
  </si>
  <si>
    <t>2013/0779</t>
  </si>
  <si>
    <t>2013/0780</t>
  </si>
  <si>
    <t>Сапунџић</t>
  </si>
  <si>
    <t>2013/0785</t>
  </si>
  <si>
    <t>2013/0791</t>
  </si>
  <si>
    <t>2013/0800</t>
  </si>
  <si>
    <t>Грозданоски</t>
  </si>
  <si>
    <t>2013/0802</t>
  </si>
  <si>
    <t>Христина</t>
  </si>
  <si>
    <t>2013/0817</t>
  </si>
  <si>
    <t>Фишић</t>
  </si>
  <si>
    <t>2013/0830</t>
  </si>
  <si>
    <t>2013/0831</t>
  </si>
  <si>
    <t>Димовић</t>
  </si>
  <si>
    <t>Ксенија</t>
  </si>
  <si>
    <t>2013/0833</t>
  </si>
  <si>
    <t>Пејовић</t>
  </si>
  <si>
    <t>Магдалена</t>
  </si>
  <si>
    <t>2013/0837</t>
  </si>
  <si>
    <t>2013/0838</t>
  </si>
  <si>
    <t>Квргић</t>
  </si>
  <si>
    <t>2013/0840</t>
  </si>
  <si>
    <t>Јечменица</t>
  </si>
  <si>
    <t>2013/0843</t>
  </si>
  <si>
    <t>2013/0844</t>
  </si>
  <si>
    <t>Родић</t>
  </si>
  <si>
    <t>Драгољуб</t>
  </si>
  <si>
    <t>2013/0846</t>
  </si>
  <si>
    <t>Милојков</t>
  </si>
  <si>
    <t>2013/0847</t>
  </si>
  <si>
    <t>Радојичић</t>
  </si>
  <si>
    <t>2013/0848</t>
  </si>
  <si>
    <t>2013/0849</t>
  </si>
  <si>
    <t>2013/0851</t>
  </si>
  <si>
    <t>Јакобац</t>
  </si>
  <si>
    <t>2013/0856</t>
  </si>
  <si>
    <t>2013/0857</t>
  </si>
  <si>
    <t>Мирковић</t>
  </si>
  <si>
    <t>2013/0858</t>
  </si>
  <si>
    <t>2013/0862</t>
  </si>
  <si>
    <t>Предраг</t>
  </si>
  <si>
    <t>2013/0961</t>
  </si>
  <si>
    <t>2013/0962</t>
  </si>
  <si>
    <t>Џуверовић</t>
  </si>
  <si>
    <t>2013/0963</t>
  </si>
  <si>
    <t>Степановић</t>
  </si>
  <si>
    <t>2013/0964</t>
  </si>
  <si>
    <t>Мојсиловић</t>
  </si>
  <si>
    <t>2013/0970</t>
  </si>
  <si>
    <t>Богојевић</t>
  </si>
  <si>
    <t>Калина</t>
  </si>
  <si>
    <t>2013/0971</t>
  </si>
  <si>
    <t>2013/0972</t>
  </si>
  <si>
    <t>Енглески језик 2, школска 2013/2014.</t>
  </si>
  <si>
    <t>колоквијум</t>
  </si>
  <si>
    <t>тест 1</t>
  </si>
  <si>
    <t>тест 2</t>
  </si>
  <si>
    <t>укупно</t>
  </si>
  <si>
    <t>оцена</t>
  </si>
  <si>
    <t>активност</t>
  </si>
  <si>
    <t>2013/0461</t>
  </si>
  <si>
    <t>2013/0689</t>
  </si>
  <si>
    <t>кол ЈУН</t>
  </si>
  <si>
    <t>кол СЕПТ</t>
  </si>
  <si>
    <t>ИСПИТ</t>
  </si>
  <si>
    <t>2012/0445</t>
  </si>
  <si>
    <t>кол АПР</t>
  </si>
  <si>
    <t>2009/0240</t>
  </si>
  <si>
    <t>Ђорђе</t>
  </si>
  <si>
    <t>2013/0017</t>
  </si>
  <si>
    <t>2013/0866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</si>
</sst>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0;[Red]0.00"/>
    <numFmt numFmtId="181" formatCode="0.0;[Red]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15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15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0" fontId="3" fillId="15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4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JA~1\LOCALS~1\Temp\ATTENDANCE%20LIST%20EN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NESDAY 16.00"/>
      <sheetName val="WEDNESDAY 18.00"/>
      <sheetName val="THURSDAY 10.00"/>
      <sheetName val="THURSDAY 12.00"/>
      <sheetName val="meetings "/>
      <sheetName val="Sheet3"/>
      <sheetName val="Sheet4"/>
    </sheetNames>
    <sheetDataSet>
      <sheetData sheetId="5">
        <row r="1">
          <cell r="C1" t="str">
            <v>2013/0816</v>
          </cell>
          <cell r="D1">
            <v>2</v>
          </cell>
        </row>
        <row r="2">
          <cell r="C2" t="str">
            <v>2013/0186</v>
          </cell>
          <cell r="D2">
            <v>1</v>
          </cell>
        </row>
        <row r="3">
          <cell r="C3" t="str">
            <v>2013/0261</v>
          </cell>
          <cell r="D3">
            <v>1</v>
          </cell>
        </row>
        <row r="4">
          <cell r="C4" t="str">
            <v>2013/0069</v>
          </cell>
          <cell r="D4">
            <v>1</v>
          </cell>
        </row>
        <row r="5">
          <cell r="C5" t="str">
            <v>2013/0031</v>
          </cell>
          <cell r="D5">
            <v>4</v>
          </cell>
        </row>
        <row r="6">
          <cell r="C6" t="str">
            <v>2013/0088</v>
          </cell>
          <cell r="D6">
            <v>1</v>
          </cell>
        </row>
        <row r="7">
          <cell r="C7" t="str">
            <v>2013/0818</v>
          </cell>
          <cell r="D7">
            <v>4</v>
          </cell>
        </row>
        <row r="8">
          <cell r="C8" t="str">
            <v>2013/0003</v>
          </cell>
          <cell r="D8">
            <v>3</v>
          </cell>
        </row>
        <row r="9">
          <cell r="C9" t="str">
            <v>2013/0059</v>
          </cell>
          <cell r="D9">
            <v>1</v>
          </cell>
        </row>
        <row r="10">
          <cell r="C10" t="str">
            <v>2013/0558</v>
          </cell>
          <cell r="D10">
            <v>2</v>
          </cell>
        </row>
        <row r="11">
          <cell r="C11" t="str">
            <v>2013/0681</v>
          </cell>
          <cell r="D11">
            <v>1</v>
          </cell>
        </row>
        <row r="12">
          <cell r="C12" t="str">
            <v>2013/0665</v>
          </cell>
          <cell r="D12">
            <v>1</v>
          </cell>
        </row>
        <row r="13">
          <cell r="C13" t="str">
            <v>2013/0216</v>
          </cell>
          <cell r="D13">
            <v>4</v>
          </cell>
        </row>
        <row r="14">
          <cell r="C14" t="str">
            <v>2013/0143</v>
          </cell>
          <cell r="D14">
            <v>2</v>
          </cell>
        </row>
        <row r="15">
          <cell r="C15" t="str">
            <v>2013/0555</v>
          </cell>
          <cell r="D15">
            <v>1</v>
          </cell>
        </row>
        <row r="16">
          <cell r="C16" t="str">
            <v>2013/0525</v>
          </cell>
          <cell r="D16">
            <v>1</v>
          </cell>
        </row>
        <row r="17">
          <cell r="C17" t="str">
            <v>2013/0052</v>
          </cell>
          <cell r="D17">
            <v>2</v>
          </cell>
        </row>
        <row r="18">
          <cell r="C18" t="str">
            <v>2013/0004</v>
          </cell>
          <cell r="D18">
            <v>1</v>
          </cell>
        </row>
        <row r="19">
          <cell r="C19" t="str">
            <v>2013/0554</v>
          </cell>
          <cell r="D19">
            <v>2</v>
          </cell>
        </row>
        <row r="20">
          <cell r="C20" t="str">
            <v>2013/0673</v>
          </cell>
          <cell r="D20">
            <v>1</v>
          </cell>
        </row>
        <row r="21">
          <cell r="C21" t="str">
            <v>2013/0039</v>
          </cell>
          <cell r="D21">
            <v>4</v>
          </cell>
        </row>
        <row r="22">
          <cell r="C22" t="str">
            <v>2013/0112</v>
          </cell>
          <cell r="D22">
            <v>2</v>
          </cell>
        </row>
        <row r="23">
          <cell r="C23" t="str">
            <v>2013/0509</v>
          </cell>
          <cell r="D23">
            <v>3</v>
          </cell>
        </row>
        <row r="24">
          <cell r="C24" t="str">
            <v>2013/0167</v>
          </cell>
          <cell r="D24">
            <v>1</v>
          </cell>
        </row>
        <row r="25">
          <cell r="C25" t="str">
            <v>2013/0018</v>
          </cell>
          <cell r="D25">
            <v>3</v>
          </cell>
        </row>
        <row r="26">
          <cell r="C26" t="str">
            <v>2013/0760</v>
          </cell>
          <cell r="D26">
            <v>2</v>
          </cell>
        </row>
        <row r="27">
          <cell r="C27" t="str">
            <v>2013/0190</v>
          </cell>
          <cell r="D27">
            <v>4</v>
          </cell>
        </row>
        <row r="28">
          <cell r="C28" t="str">
            <v>2013/0504</v>
          </cell>
          <cell r="D28">
            <v>4</v>
          </cell>
        </row>
        <row r="29">
          <cell r="C29" t="str">
            <v>2013/0726</v>
          </cell>
          <cell r="D29">
            <v>4</v>
          </cell>
        </row>
        <row r="30">
          <cell r="C30" t="str">
            <v>2013/0805</v>
          </cell>
          <cell r="D30">
            <v>4</v>
          </cell>
        </row>
        <row r="31">
          <cell r="C31" t="str">
            <v>2013/0187</v>
          </cell>
          <cell r="D31">
            <v>1</v>
          </cell>
        </row>
        <row r="32">
          <cell r="C32" t="str">
            <v>2013/0793</v>
          </cell>
          <cell r="D32">
            <v>1</v>
          </cell>
        </row>
        <row r="33">
          <cell r="C33" t="str">
            <v>2013/0850</v>
          </cell>
          <cell r="D33">
            <v>1</v>
          </cell>
        </row>
        <row r="34">
          <cell r="C34" t="str">
            <v>2013/0533</v>
          </cell>
          <cell r="D34">
            <v>3</v>
          </cell>
        </row>
        <row r="35">
          <cell r="C35" t="str">
            <v>2013/0125</v>
          </cell>
          <cell r="D35">
            <v>1</v>
          </cell>
        </row>
        <row r="36">
          <cell r="C36" t="str">
            <v>2013/0124</v>
          </cell>
          <cell r="D36">
            <v>4</v>
          </cell>
        </row>
        <row r="37">
          <cell r="C37" t="str">
            <v>2013/0663</v>
          </cell>
          <cell r="D37">
            <v>4</v>
          </cell>
        </row>
        <row r="38">
          <cell r="C38" t="str">
            <v>2013/0715</v>
          </cell>
          <cell r="D38">
            <v>4</v>
          </cell>
        </row>
        <row r="39">
          <cell r="C39" t="str">
            <v>2013/0572</v>
          </cell>
          <cell r="D39">
            <v>1</v>
          </cell>
        </row>
        <row r="40">
          <cell r="C40" t="str">
            <v>2013/0810</v>
          </cell>
          <cell r="D40">
            <v>0</v>
          </cell>
        </row>
        <row r="41">
          <cell r="C41" t="str">
            <v>2013/0715</v>
          </cell>
          <cell r="D41">
            <v>1</v>
          </cell>
        </row>
        <row r="42">
          <cell r="C42" t="str">
            <v>2013/0242</v>
          </cell>
          <cell r="D42">
            <v>2</v>
          </cell>
        </row>
        <row r="43">
          <cell r="C43" t="str">
            <v>2013/0199</v>
          </cell>
          <cell r="D43">
            <v>3</v>
          </cell>
        </row>
        <row r="44">
          <cell r="C44" t="str">
            <v>2013/0247</v>
          </cell>
          <cell r="D44">
            <v>1</v>
          </cell>
        </row>
        <row r="45">
          <cell r="C45" t="str">
            <v>2013/0627</v>
          </cell>
          <cell r="D45">
            <v>3</v>
          </cell>
        </row>
        <row r="46">
          <cell r="C46" t="str">
            <v>2013/0241</v>
          </cell>
          <cell r="D46">
            <v>1</v>
          </cell>
        </row>
        <row r="47">
          <cell r="C47" t="str">
            <v>2013/0817</v>
          </cell>
          <cell r="D47">
            <v>1</v>
          </cell>
        </row>
        <row r="48">
          <cell r="C48" t="str">
            <v>2013/0141</v>
          </cell>
          <cell r="D48">
            <v>3</v>
          </cell>
        </row>
        <row r="49">
          <cell r="C49" t="str">
            <v>2013/0178</v>
          </cell>
          <cell r="D49">
            <v>3</v>
          </cell>
        </row>
        <row r="50">
          <cell r="C50" t="str">
            <v>2013/0503</v>
          </cell>
          <cell r="D50">
            <v>2</v>
          </cell>
        </row>
        <row r="51">
          <cell r="C51" t="str">
            <v>2013/0095</v>
          </cell>
          <cell r="D51">
            <v>1</v>
          </cell>
        </row>
        <row r="52">
          <cell r="C52" t="str">
            <v>2013/0632</v>
          </cell>
          <cell r="D52">
            <v>1</v>
          </cell>
        </row>
        <row r="53">
          <cell r="C53" t="str">
            <v>2013/0740</v>
          </cell>
          <cell r="D53">
            <v>1</v>
          </cell>
        </row>
        <row r="54">
          <cell r="C54" t="str">
            <v>2013/0719</v>
          </cell>
          <cell r="D54">
            <v>4</v>
          </cell>
        </row>
        <row r="55">
          <cell r="C55" t="str">
            <v>2013/0613</v>
          </cell>
          <cell r="D55">
            <v>1</v>
          </cell>
        </row>
        <row r="56">
          <cell r="C56" t="str">
            <v>2013/0745</v>
          </cell>
          <cell r="D56">
            <v>4</v>
          </cell>
        </row>
        <row r="57">
          <cell r="C57" t="str">
            <v>2013/0295</v>
          </cell>
          <cell r="D57">
            <v>2</v>
          </cell>
        </row>
        <row r="58">
          <cell r="C58" t="str">
            <v>2013/0758</v>
          </cell>
          <cell r="D58">
            <v>4</v>
          </cell>
        </row>
        <row r="59">
          <cell r="C59" t="str">
            <v>2013/0764</v>
          </cell>
          <cell r="D59">
            <v>4</v>
          </cell>
        </row>
        <row r="60">
          <cell r="C60" t="str">
            <v>2013/0583</v>
          </cell>
          <cell r="D60">
            <v>4</v>
          </cell>
        </row>
        <row r="61">
          <cell r="C61" t="str">
            <v>2013/0802</v>
          </cell>
          <cell r="D61">
            <v>2</v>
          </cell>
        </row>
        <row r="62">
          <cell r="C62" t="str">
            <v>2013/0829</v>
          </cell>
          <cell r="D62">
            <v>2</v>
          </cell>
        </row>
        <row r="63">
          <cell r="C63" t="str">
            <v>2013/0255</v>
          </cell>
          <cell r="D63">
            <v>1</v>
          </cell>
        </row>
        <row r="64">
          <cell r="C64" t="str">
            <v>2013/0590</v>
          </cell>
          <cell r="D64">
            <v>3</v>
          </cell>
        </row>
        <row r="65">
          <cell r="C65" t="str">
            <v>2013/0017</v>
          </cell>
          <cell r="D65">
            <v>1</v>
          </cell>
        </row>
        <row r="66">
          <cell r="C66" t="str">
            <v>2013/0729</v>
          </cell>
          <cell r="D66">
            <v>2</v>
          </cell>
        </row>
        <row r="67">
          <cell r="C67" t="str">
            <v>2013/0568</v>
          </cell>
          <cell r="D67">
            <v>2</v>
          </cell>
        </row>
        <row r="68">
          <cell r="C68" t="str">
            <v>2013/0045</v>
          </cell>
          <cell r="D68">
            <v>3</v>
          </cell>
        </row>
        <row r="69">
          <cell r="C69" t="str">
            <v>2013/0104</v>
          </cell>
          <cell r="D69">
            <v>4</v>
          </cell>
        </row>
        <row r="70">
          <cell r="C70" t="str">
            <v>2013/0250</v>
          </cell>
          <cell r="D70">
            <v>2</v>
          </cell>
        </row>
        <row r="71">
          <cell r="C71" t="str">
            <v>2013/0105</v>
          </cell>
          <cell r="D71">
            <v>3</v>
          </cell>
        </row>
        <row r="72">
          <cell r="C72" t="str">
            <v>2013/0160</v>
          </cell>
          <cell r="D72">
            <v>2</v>
          </cell>
        </row>
        <row r="73">
          <cell r="C73" t="str">
            <v>2013/0179</v>
          </cell>
          <cell r="D73">
            <v>2</v>
          </cell>
        </row>
        <row r="74">
          <cell r="C74" t="str">
            <v>2013/0218</v>
          </cell>
          <cell r="D74">
            <v>4</v>
          </cell>
        </row>
        <row r="75">
          <cell r="C75" t="str">
            <v>2013/0257</v>
          </cell>
          <cell r="D75">
            <v>3</v>
          </cell>
        </row>
        <row r="76">
          <cell r="C76" t="str">
            <v>2013/0013</v>
          </cell>
          <cell r="D76">
            <v>4</v>
          </cell>
        </row>
        <row r="77">
          <cell r="C77" t="str">
            <v>2013/0477</v>
          </cell>
          <cell r="D77">
            <v>2</v>
          </cell>
        </row>
        <row r="78">
          <cell r="C78" t="str">
            <v>2013/0016</v>
          </cell>
          <cell r="D78">
            <v>4</v>
          </cell>
        </row>
        <row r="79">
          <cell r="C79" t="str">
            <v>2013/0005</v>
          </cell>
          <cell r="D79">
            <v>3</v>
          </cell>
        </row>
        <row r="80">
          <cell r="C80" t="str">
            <v>2013/0049</v>
          </cell>
          <cell r="D80">
            <v>3</v>
          </cell>
        </row>
        <row r="81">
          <cell r="C81" t="str">
            <v>2013/0621</v>
          </cell>
          <cell r="D81">
            <v>1</v>
          </cell>
        </row>
        <row r="82">
          <cell r="C82" t="str">
            <v>2013/0556</v>
          </cell>
          <cell r="D82">
            <v>2</v>
          </cell>
        </row>
        <row r="83">
          <cell r="C83" t="str">
            <v>2013/0046</v>
          </cell>
          <cell r="D83">
            <v>1</v>
          </cell>
        </row>
        <row r="84">
          <cell r="C84" t="str">
            <v>2013/0041</v>
          </cell>
          <cell r="D84">
            <v>2</v>
          </cell>
        </row>
        <row r="85">
          <cell r="C85" t="str">
            <v>2013/0842</v>
          </cell>
          <cell r="D85">
            <v>2</v>
          </cell>
        </row>
        <row r="86">
          <cell r="C86" t="str">
            <v>2013/0044</v>
          </cell>
          <cell r="D86">
            <v>2</v>
          </cell>
        </row>
        <row r="87">
          <cell r="C87" t="str">
            <v>2013/0527</v>
          </cell>
          <cell r="D87">
            <v>2</v>
          </cell>
        </row>
        <row r="88">
          <cell r="C88" t="str">
            <v>2013/0840</v>
          </cell>
          <cell r="D88">
            <v>1</v>
          </cell>
        </row>
        <row r="89">
          <cell r="D89">
            <v>1</v>
          </cell>
        </row>
        <row r="90">
          <cell r="C90" t="str">
            <v>2013/0061</v>
          </cell>
          <cell r="D90">
            <v>2</v>
          </cell>
        </row>
        <row r="91">
          <cell r="C91" t="str">
            <v>2013/0060</v>
          </cell>
          <cell r="D91">
            <v>2</v>
          </cell>
        </row>
        <row r="92">
          <cell r="C92" t="str">
            <v>2013/0814</v>
          </cell>
          <cell r="D92">
            <v>3</v>
          </cell>
        </row>
        <row r="93">
          <cell r="C93" t="str">
            <v>2013/0188</v>
          </cell>
          <cell r="D93">
            <v>1</v>
          </cell>
        </row>
        <row r="94">
          <cell r="C94" t="str">
            <v>2013/0006</v>
          </cell>
          <cell r="D94">
            <v>3</v>
          </cell>
        </row>
        <row r="95">
          <cell r="C95" t="str">
            <v>2013/0768</v>
          </cell>
          <cell r="D95">
            <v>3</v>
          </cell>
        </row>
        <row r="96">
          <cell r="C96" t="str">
            <v>2013/0549</v>
          </cell>
          <cell r="D96">
            <v>2</v>
          </cell>
        </row>
        <row r="97">
          <cell r="C97" t="str">
            <v>2013/0811</v>
          </cell>
          <cell r="D97">
            <v>1</v>
          </cell>
        </row>
        <row r="98">
          <cell r="C98" t="str">
            <v>2013/0751</v>
          </cell>
          <cell r="D98">
            <v>1</v>
          </cell>
        </row>
        <row r="99">
          <cell r="C99" t="str">
            <v>2013/0066</v>
          </cell>
          <cell r="D99">
            <v>2</v>
          </cell>
        </row>
        <row r="100">
          <cell r="C100" t="str">
            <v>2013/0191</v>
          </cell>
          <cell r="D100">
            <v>1</v>
          </cell>
        </row>
        <row r="101">
          <cell r="C101" t="str">
            <v>2013/0078</v>
          </cell>
          <cell r="D101">
            <v>1</v>
          </cell>
        </row>
        <row r="102">
          <cell r="C102" t="str">
            <v>2013/0608</v>
          </cell>
          <cell r="D102">
            <v>1</v>
          </cell>
        </row>
        <row r="103">
          <cell r="C103" t="str">
            <v>2013/0759</v>
          </cell>
          <cell r="D103">
            <v>1</v>
          </cell>
        </row>
        <row r="104">
          <cell r="C104" t="str">
            <v>2013/0240</v>
          </cell>
          <cell r="D104">
            <v>3</v>
          </cell>
        </row>
        <row r="105">
          <cell r="C105" t="str">
            <v>2013/0033</v>
          </cell>
          <cell r="D105">
            <v>2</v>
          </cell>
        </row>
        <row r="106">
          <cell r="C106" t="str">
            <v>2013/0662</v>
          </cell>
          <cell r="D106">
            <v>3</v>
          </cell>
        </row>
        <row r="107">
          <cell r="C107" t="str">
            <v>2013/0671</v>
          </cell>
          <cell r="D107">
            <v>2</v>
          </cell>
        </row>
        <row r="108">
          <cell r="C108" t="str">
            <v>2013/0655</v>
          </cell>
          <cell r="D108">
            <v>3</v>
          </cell>
        </row>
        <row r="109">
          <cell r="C109" t="str">
            <v>2013/0510</v>
          </cell>
          <cell r="D109">
            <v>3</v>
          </cell>
        </row>
        <row r="110">
          <cell r="C110" t="str">
            <v>2013/0689</v>
          </cell>
          <cell r="D110">
            <v>1</v>
          </cell>
        </row>
        <row r="111">
          <cell r="C111" t="str">
            <v>2013/0024</v>
          </cell>
          <cell r="D111">
            <v>4</v>
          </cell>
        </row>
        <row r="112">
          <cell r="C112" t="str">
            <v>2013/0245</v>
          </cell>
          <cell r="D112">
            <v>3</v>
          </cell>
        </row>
        <row r="113">
          <cell r="C113" t="str">
            <v>2013/0011</v>
          </cell>
          <cell r="D113">
            <v>3</v>
          </cell>
        </row>
        <row r="114">
          <cell r="C114" t="str">
            <v>2013/0821</v>
          </cell>
          <cell r="D114">
            <v>1</v>
          </cell>
        </row>
        <row r="115">
          <cell r="C115" t="str">
            <v>2013/0245</v>
          </cell>
          <cell r="D115">
            <v>1</v>
          </cell>
        </row>
        <row r="116">
          <cell r="C116" t="str">
            <v>2013/0074</v>
          </cell>
          <cell r="D116">
            <v>2</v>
          </cell>
        </row>
        <row r="117">
          <cell r="C117" t="str">
            <v>2013/0502</v>
          </cell>
          <cell r="D117">
            <v>2</v>
          </cell>
        </row>
        <row r="118">
          <cell r="C118" t="str">
            <v>2013/0718</v>
          </cell>
          <cell r="D118">
            <v>2</v>
          </cell>
        </row>
        <row r="119">
          <cell r="C119" t="str">
            <v>2013/0084</v>
          </cell>
          <cell r="D119">
            <v>2</v>
          </cell>
        </row>
        <row r="120">
          <cell r="C120" t="str">
            <v>2013/0515</v>
          </cell>
          <cell r="D120">
            <v>1</v>
          </cell>
        </row>
        <row r="121">
          <cell r="C121" t="str">
            <v>2013/0252</v>
          </cell>
          <cell r="D121">
            <v>2</v>
          </cell>
        </row>
        <row r="122">
          <cell r="C122" t="str">
            <v>2013/0010</v>
          </cell>
          <cell r="D122">
            <v>3</v>
          </cell>
        </row>
        <row r="123">
          <cell r="C123" t="str">
            <v>2013/0142</v>
          </cell>
          <cell r="D123">
            <v>1</v>
          </cell>
        </row>
        <row r="124">
          <cell r="C124" t="str">
            <v>2013/0519</v>
          </cell>
          <cell r="D124">
            <v>1</v>
          </cell>
        </row>
        <row r="125">
          <cell r="C125" t="str">
            <v>2013/0202</v>
          </cell>
          <cell r="D125">
            <v>1</v>
          </cell>
        </row>
        <row r="126">
          <cell r="C126" t="str">
            <v>2013/0789</v>
          </cell>
          <cell r="D126">
            <v>1</v>
          </cell>
        </row>
        <row r="127">
          <cell r="C127" t="str">
            <v>2013/0571</v>
          </cell>
          <cell r="D127">
            <v>1</v>
          </cell>
        </row>
        <row r="128">
          <cell r="C128" t="str">
            <v>2013/0025</v>
          </cell>
          <cell r="D128">
            <v>2</v>
          </cell>
        </row>
        <row r="129">
          <cell r="C129" t="str">
            <v>2013/0119</v>
          </cell>
          <cell r="D129">
            <v>0</v>
          </cell>
        </row>
        <row r="130">
          <cell r="C130" t="str">
            <v>2013/0136</v>
          </cell>
          <cell r="D130">
            <v>3</v>
          </cell>
        </row>
        <row r="131">
          <cell r="C131" t="str">
            <v>2013/0258</v>
          </cell>
          <cell r="D131">
            <v>1</v>
          </cell>
        </row>
        <row r="132">
          <cell r="C132" t="str">
            <v>2013/0610</v>
          </cell>
          <cell r="D132">
            <v>1</v>
          </cell>
        </row>
        <row r="133">
          <cell r="C133" t="str">
            <v>2013/0182</v>
          </cell>
          <cell r="D133">
            <v>1</v>
          </cell>
        </row>
        <row r="134">
          <cell r="C134" t="str">
            <v>2013/0637</v>
          </cell>
          <cell r="D134">
            <v>3</v>
          </cell>
        </row>
        <row r="135">
          <cell r="C135" t="str">
            <v>2013/0536</v>
          </cell>
          <cell r="D135">
            <v>3</v>
          </cell>
        </row>
        <row r="136">
          <cell r="C136" t="str">
            <v>2013/0582</v>
          </cell>
          <cell r="D136">
            <v>3</v>
          </cell>
        </row>
        <row r="137">
          <cell r="C137" t="str">
            <v>2013/0020</v>
          </cell>
          <cell r="D137">
            <v>1</v>
          </cell>
        </row>
        <row r="138">
          <cell r="C138" t="str">
            <v>2013/0644</v>
          </cell>
          <cell r="D138">
            <v>3</v>
          </cell>
        </row>
        <row r="139">
          <cell r="C139" t="str">
            <v>2013/0534</v>
          </cell>
          <cell r="D139">
            <v>4</v>
          </cell>
        </row>
        <row r="140">
          <cell r="C140" t="str">
            <v>2013/0576</v>
          </cell>
          <cell r="D140">
            <v>3</v>
          </cell>
        </row>
        <row r="141">
          <cell r="C141" t="str">
            <v>2013/0505</v>
          </cell>
          <cell r="D141">
            <v>2</v>
          </cell>
        </row>
        <row r="142">
          <cell r="C142" t="str">
            <v>2013/0596</v>
          </cell>
          <cell r="D142">
            <v>1</v>
          </cell>
        </row>
        <row r="143">
          <cell r="C143" t="str">
            <v>2013/0206</v>
          </cell>
          <cell r="D143">
            <v>3</v>
          </cell>
        </row>
        <row r="144">
          <cell r="C144" t="str">
            <v>2013/0800</v>
          </cell>
          <cell r="D144">
            <v>2</v>
          </cell>
        </row>
        <row r="145">
          <cell r="C145" t="str">
            <v>2013/0607</v>
          </cell>
          <cell r="D145">
            <v>3</v>
          </cell>
        </row>
        <row r="146">
          <cell r="C146" t="str">
            <v>2013/0284</v>
          </cell>
          <cell r="D146">
            <v>1</v>
          </cell>
        </row>
        <row r="147">
          <cell r="C147" t="str">
            <v>2013/0679</v>
          </cell>
          <cell r="D147">
            <v>1</v>
          </cell>
        </row>
        <row r="148">
          <cell r="C148" t="str">
            <v>2013/0101</v>
          </cell>
          <cell r="D148">
            <v>3</v>
          </cell>
        </row>
        <row r="149">
          <cell r="C149" t="str">
            <v>2013/0392</v>
          </cell>
          <cell r="D149">
            <v>1</v>
          </cell>
        </row>
        <row r="150">
          <cell r="C150" t="str">
            <v>2013/0588</v>
          </cell>
          <cell r="D150">
            <v>4</v>
          </cell>
        </row>
        <row r="151">
          <cell r="C151" t="str">
            <v>2013/0121</v>
          </cell>
          <cell r="D151">
            <v>4</v>
          </cell>
        </row>
        <row r="152">
          <cell r="C152" t="str">
            <v>2013/0606</v>
          </cell>
          <cell r="D152">
            <v>2</v>
          </cell>
        </row>
        <row r="153">
          <cell r="C153" t="str">
            <v>2013/0445</v>
          </cell>
          <cell r="D153">
            <v>1</v>
          </cell>
        </row>
        <row r="154">
          <cell r="C154" t="str">
            <v>2013/0123</v>
          </cell>
          <cell r="D154">
            <v>1</v>
          </cell>
        </row>
        <row r="155">
          <cell r="C155" t="str">
            <v>2013/0203</v>
          </cell>
          <cell r="D155">
            <v>1</v>
          </cell>
        </row>
        <row r="156">
          <cell r="C156" t="str">
            <v>2013/0597</v>
          </cell>
          <cell r="D156">
            <v>3</v>
          </cell>
        </row>
        <row r="157">
          <cell r="C157" t="str">
            <v>2013/0080</v>
          </cell>
          <cell r="D157">
            <v>4</v>
          </cell>
        </row>
        <row r="158">
          <cell r="C158" t="str">
            <v>2013/0157</v>
          </cell>
          <cell r="D158">
            <v>1</v>
          </cell>
        </row>
        <row r="159">
          <cell r="C159" t="str">
            <v>2013/0183</v>
          </cell>
          <cell r="D159">
            <v>2</v>
          </cell>
        </row>
        <row r="160">
          <cell r="C160" t="str">
            <v>2013/0656</v>
          </cell>
          <cell r="D160">
            <v>1</v>
          </cell>
        </row>
        <row r="161">
          <cell r="C161" t="str">
            <v>2013/0089</v>
          </cell>
          <cell r="D161">
            <v>2</v>
          </cell>
        </row>
        <row r="162">
          <cell r="C162" t="str">
            <v>2013/0081</v>
          </cell>
          <cell r="D162">
            <v>3</v>
          </cell>
        </row>
        <row r="163">
          <cell r="C163" t="str">
            <v>2013/0630</v>
          </cell>
          <cell r="D163">
            <v>1</v>
          </cell>
        </row>
        <row r="164">
          <cell r="C164" t="str">
            <v>2013/0846</v>
          </cell>
          <cell r="D164">
            <v>1</v>
          </cell>
        </row>
        <row r="165">
          <cell r="C165" t="str">
            <v>2013/0517</v>
          </cell>
          <cell r="D165">
            <v>2</v>
          </cell>
        </row>
        <row r="166">
          <cell r="C166" t="str">
            <v>2013/0043</v>
          </cell>
          <cell r="D166">
            <v>2</v>
          </cell>
        </row>
        <row r="167">
          <cell r="C167" t="str">
            <v>2013/0560</v>
          </cell>
          <cell r="D167">
            <v>1</v>
          </cell>
        </row>
        <row r="168">
          <cell r="C168" t="str">
            <v>2013/0506</v>
          </cell>
          <cell r="D168">
            <v>1</v>
          </cell>
        </row>
        <row r="169">
          <cell r="C169" t="str">
            <v>2013/0057</v>
          </cell>
          <cell r="D169">
            <v>1</v>
          </cell>
        </row>
        <row r="170">
          <cell r="C170" t="str">
            <v>2013/0100</v>
          </cell>
          <cell r="D170">
            <v>1</v>
          </cell>
        </row>
        <row r="171">
          <cell r="C171" t="str">
            <v>2013/0634</v>
          </cell>
          <cell r="D171">
            <v>1</v>
          </cell>
        </row>
        <row r="172">
          <cell r="C172" t="str">
            <v>2013/0228</v>
          </cell>
          <cell r="D172">
            <v>1</v>
          </cell>
        </row>
        <row r="173">
          <cell r="C173" t="str">
            <v>2013/0193</v>
          </cell>
          <cell r="D173">
            <v>2</v>
          </cell>
        </row>
        <row r="174">
          <cell r="C174" t="str">
            <v>2013/0035</v>
          </cell>
          <cell r="D174">
            <v>1</v>
          </cell>
        </row>
        <row r="175">
          <cell r="C175" t="str">
            <v>2013/0195</v>
          </cell>
          <cell r="D175">
            <v>1</v>
          </cell>
        </row>
        <row r="176">
          <cell r="C176" t="str">
            <v>2013/0495</v>
          </cell>
          <cell r="D176">
            <v>1</v>
          </cell>
        </row>
        <row r="177">
          <cell r="C177" t="str">
            <v>2013/0651</v>
          </cell>
          <cell r="D177">
            <v>3</v>
          </cell>
        </row>
        <row r="178">
          <cell r="C178" t="str">
            <v>2013/0694</v>
          </cell>
          <cell r="D178">
            <v>2</v>
          </cell>
        </row>
        <row r="179">
          <cell r="C179" t="str">
            <v>2013/0812</v>
          </cell>
          <cell r="D179">
            <v>1</v>
          </cell>
        </row>
        <row r="180">
          <cell r="C180" t="str">
            <v>2013/0713</v>
          </cell>
          <cell r="D180">
            <v>4</v>
          </cell>
        </row>
        <row r="181">
          <cell r="C181" t="str">
            <v>2013/0225</v>
          </cell>
          <cell r="D181">
            <v>1</v>
          </cell>
        </row>
        <row r="182">
          <cell r="C182" t="str">
            <v>2013/0263</v>
          </cell>
          <cell r="D182">
            <v>2</v>
          </cell>
        </row>
        <row r="183">
          <cell r="C183" t="str">
            <v>2013/0220</v>
          </cell>
          <cell r="D183">
            <v>4</v>
          </cell>
        </row>
        <row r="184">
          <cell r="C184" t="str">
            <v>2013/0700</v>
          </cell>
          <cell r="D184">
            <v>1</v>
          </cell>
        </row>
        <row r="185">
          <cell r="C185" t="str">
            <v>2013/0545</v>
          </cell>
          <cell r="D185">
            <v>1</v>
          </cell>
        </row>
        <row r="186">
          <cell r="C186" t="str">
            <v>2013/0723</v>
          </cell>
          <cell r="D186">
            <v>1</v>
          </cell>
        </row>
        <row r="187">
          <cell r="C187" t="str">
            <v>2013/0077</v>
          </cell>
          <cell r="D187">
            <v>2</v>
          </cell>
        </row>
        <row r="188">
          <cell r="C188" t="str">
            <v>2013/0008</v>
          </cell>
          <cell r="D188">
            <v>4</v>
          </cell>
        </row>
        <row r="189">
          <cell r="C189" t="str">
            <v>2013/0029</v>
          </cell>
          <cell r="D189">
            <v>2</v>
          </cell>
        </row>
        <row r="190">
          <cell r="C190" t="str">
            <v>2013/0692</v>
          </cell>
          <cell r="D190">
            <v>1</v>
          </cell>
        </row>
        <row r="191">
          <cell r="C191" t="str">
            <v>2013/0552</v>
          </cell>
          <cell r="D191">
            <v>2</v>
          </cell>
        </row>
        <row r="192">
          <cell r="C192" t="str">
            <v>2013/0168</v>
          </cell>
          <cell r="D192">
            <v>2</v>
          </cell>
        </row>
        <row r="193">
          <cell r="C193" t="str">
            <v>2013/0693</v>
          </cell>
          <cell r="D193">
            <v>1</v>
          </cell>
        </row>
        <row r="194">
          <cell r="C194" t="str">
            <v>2013/0770</v>
          </cell>
          <cell r="D194">
            <v>3</v>
          </cell>
        </row>
        <row r="195">
          <cell r="C195" t="str">
            <v>2013/0801</v>
          </cell>
          <cell r="D195">
            <v>1</v>
          </cell>
        </row>
        <row r="196">
          <cell r="C196" t="str">
            <v>2013/0666</v>
          </cell>
          <cell r="D196">
            <v>1</v>
          </cell>
        </row>
        <row r="197">
          <cell r="C197" t="str">
            <v>2013/0657</v>
          </cell>
          <cell r="D197">
            <v>1</v>
          </cell>
        </row>
        <row r="198">
          <cell r="C198" t="str">
            <v>2013/0156</v>
          </cell>
          <cell r="D198">
            <v>2</v>
          </cell>
        </row>
        <row r="199">
          <cell r="C199" t="str">
            <v>2013/0824</v>
          </cell>
          <cell r="D199">
            <v>2</v>
          </cell>
        </row>
        <row r="200">
          <cell r="C200" t="str">
            <v>2013/0210</v>
          </cell>
          <cell r="D200">
            <v>1</v>
          </cell>
        </row>
        <row r="201">
          <cell r="C201" t="str">
            <v>2013/0529</v>
          </cell>
          <cell r="D201">
            <v>3</v>
          </cell>
        </row>
        <row r="202">
          <cell r="C202" t="str">
            <v>2013/0114</v>
          </cell>
          <cell r="D202">
            <v>1</v>
          </cell>
        </row>
        <row r="203">
          <cell r="C203" t="str">
            <v>2013/0601</v>
          </cell>
          <cell r="D20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21.7109375" defaultRowHeight="12.75"/>
  <cols>
    <col min="1" max="1" width="4.00390625" style="0" bestFit="1" customWidth="1"/>
    <col min="2" max="2" width="15.57421875" style="0" bestFit="1" customWidth="1"/>
    <col min="3" max="3" width="17.8515625" style="0" bestFit="1" customWidth="1"/>
    <col min="4" max="4" width="9.57421875" style="0" bestFit="1" customWidth="1"/>
    <col min="5" max="5" width="9.57421875" style="34" customWidth="1"/>
    <col min="6" max="6" width="9.421875" style="34" customWidth="1"/>
    <col min="7" max="7" width="11.421875" style="35" customWidth="1"/>
    <col min="8" max="8" width="9.00390625" style="36" customWidth="1"/>
    <col min="9" max="10" width="7.140625" style="34" customWidth="1"/>
    <col min="11" max="11" width="8.8515625" style="34" customWidth="1"/>
    <col min="12" max="12" width="12.140625" style="34" customWidth="1"/>
    <col min="13" max="13" width="9.28125" style="34" customWidth="1"/>
    <col min="14" max="14" width="8.140625" style="34" customWidth="1"/>
    <col min="15" max="15" width="13.421875" style="0" customWidth="1"/>
  </cols>
  <sheetData>
    <row r="1" spans="1:14" ht="39.75" customHeight="1">
      <c r="A1" s="41" t="s">
        <v>520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3" customFormat="1" ht="17.25" customHeight="1">
      <c r="A2" s="42"/>
      <c r="B2" s="43"/>
      <c r="C2" s="43"/>
      <c r="D2" s="44"/>
      <c r="E2" s="45" t="s">
        <v>521</v>
      </c>
      <c r="F2" s="45"/>
      <c r="G2" s="45"/>
      <c r="H2" s="10"/>
      <c r="I2" s="43"/>
      <c r="J2" s="43"/>
      <c r="K2" s="43"/>
      <c r="L2" s="43"/>
      <c r="M2" s="43"/>
      <c r="N2" s="43"/>
    </row>
    <row r="3" spans="1:14" s="4" customFormat="1" ht="19.5" customHeight="1">
      <c r="A3" s="2"/>
      <c r="B3" s="2" t="s">
        <v>0</v>
      </c>
      <c r="C3" s="2" t="s">
        <v>1</v>
      </c>
      <c r="D3" s="2" t="s">
        <v>2</v>
      </c>
      <c r="E3" s="2" t="s">
        <v>533</v>
      </c>
      <c r="F3" s="2" t="s">
        <v>529</v>
      </c>
      <c r="G3" s="14" t="s">
        <v>530</v>
      </c>
      <c r="H3" s="15" t="s">
        <v>531</v>
      </c>
      <c r="I3" s="2" t="s">
        <v>522</v>
      </c>
      <c r="J3" s="2" t="s">
        <v>523</v>
      </c>
      <c r="K3" s="2" t="s">
        <v>524</v>
      </c>
      <c r="L3" s="2" t="s">
        <v>526</v>
      </c>
      <c r="M3" s="2" t="s">
        <v>524</v>
      </c>
      <c r="N3" s="2" t="s">
        <v>525</v>
      </c>
    </row>
    <row r="4" spans="1:15" s="9" customFormat="1" ht="12.75" customHeight="1">
      <c r="A4" s="6">
        <v>1</v>
      </c>
      <c r="B4" s="6" t="s">
        <v>219</v>
      </c>
      <c r="C4" s="6" t="s">
        <v>14</v>
      </c>
      <c r="D4" s="6" t="s">
        <v>274</v>
      </c>
      <c r="E4" s="16">
        <v>32</v>
      </c>
      <c r="F4" s="17"/>
      <c r="G4" s="18"/>
      <c r="H4" s="19">
        <v>38</v>
      </c>
      <c r="I4" s="20">
        <v>3</v>
      </c>
      <c r="J4" s="20">
        <v>3</v>
      </c>
      <c r="K4" s="20">
        <f>SUM(E4:J4)</f>
        <v>76</v>
      </c>
      <c r="L4" s="20"/>
      <c r="M4" s="20">
        <f aca="true" t="shared" si="0" ref="M4:M35">K4+L4</f>
        <v>76</v>
      </c>
      <c r="N4" s="20">
        <f aca="true" t="shared" si="1" ref="N4:N68">IF(M4&gt;90.5,10,IF(M4&gt;80.5,9,IF(M4&gt;70.5,8,IF(M4&gt;60.5,7,IF(M4&gt;50.5,6,IF(M4&lt;50.5,"FAIL(5)"))))))</f>
        <v>8</v>
      </c>
      <c r="O4" s="7"/>
    </row>
    <row r="5" spans="1:15" s="9" customFormat="1" ht="12.75" customHeight="1">
      <c r="A5" s="6">
        <v>2</v>
      </c>
      <c r="B5" s="6" t="s">
        <v>219</v>
      </c>
      <c r="C5" s="6" t="s">
        <v>12</v>
      </c>
      <c r="D5" s="6" t="s">
        <v>220</v>
      </c>
      <c r="E5" s="16">
        <v>27</v>
      </c>
      <c r="F5" s="21"/>
      <c r="G5" s="18"/>
      <c r="H5" s="19">
        <v>39</v>
      </c>
      <c r="I5" s="20">
        <v>0</v>
      </c>
      <c r="J5" s="20">
        <v>3</v>
      </c>
      <c r="K5" s="20">
        <f>SUM(E5:J5)</f>
        <v>69</v>
      </c>
      <c r="L5" s="20">
        <f>(VLOOKUP(D5,'[1]Sheet3'!$C$1:$D$203,2,FALSE))</f>
        <v>1</v>
      </c>
      <c r="M5" s="20">
        <f t="shared" si="0"/>
        <v>70</v>
      </c>
      <c r="N5" s="20">
        <f t="shared" si="1"/>
        <v>7</v>
      </c>
      <c r="O5" s="7"/>
    </row>
    <row r="6" spans="1:15" s="9" customFormat="1" ht="12.75" customHeight="1">
      <c r="A6" s="6">
        <v>3</v>
      </c>
      <c r="B6" s="6" t="s">
        <v>131</v>
      </c>
      <c r="C6" s="6" t="s">
        <v>34</v>
      </c>
      <c r="D6" s="6" t="s">
        <v>132</v>
      </c>
      <c r="E6" s="20"/>
      <c r="F6" s="17"/>
      <c r="G6" s="18">
        <v>26</v>
      </c>
      <c r="H6" s="19">
        <v>9.5</v>
      </c>
      <c r="I6" s="20"/>
      <c r="J6" s="20">
        <v>0</v>
      </c>
      <c r="K6" s="20">
        <f>SUM(F6:J6)</f>
        <v>35.5</v>
      </c>
      <c r="L6" s="20">
        <f>(VLOOKUP(D6,'[1]Sheet3'!$C$1:$D$203,2,FALSE))</f>
        <v>1</v>
      </c>
      <c r="M6" s="20">
        <f t="shared" si="0"/>
        <v>36.5</v>
      </c>
      <c r="N6" s="20" t="str">
        <f t="shared" si="1"/>
        <v>FAIL(5)</v>
      </c>
      <c r="O6" s="7"/>
    </row>
    <row r="7" spans="1:15" s="9" customFormat="1" ht="12.75" customHeight="1">
      <c r="A7" s="6">
        <v>4</v>
      </c>
      <c r="B7" s="6" t="s">
        <v>376</v>
      </c>
      <c r="C7" s="6" t="s">
        <v>22</v>
      </c>
      <c r="D7" s="6" t="s">
        <v>377</v>
      </c>
      <c r="E7" s="16">
        <v>32.5</v>
      </c>
      <c r="F7" s="17"/>
      <c r="G7" s="18"/>
      <c r="H7" s="19">
        <v>39.5</v>
      </c>
      <c r="I7" s="20"/>
      <c r="J7" s="20">
        <v>4</v>
      </c>
      <c r="K7" s="20">
        <f>SUM(E7:J7)</f>
        <v>76</v>
      </c>
      <c r="L7" s="20"/>
      <c r="M7" s="20">
        <f t="shared" si="0"/>
        <v>76</v>
      </c>
      <c r="N7" s="20">
        <f t="shared" si="1"/>
        <v>8</v>
      </c>
      <c r="O7" s="7"/>
    </row>
    <row r="8" spans="1:14" s="9" customFormat="1" ht="12.75" customHeight="1">
      <c r="A8" s="6">
        <v>5</v>
      </c>
      <c r="B8" s="8" t="s">
        <v>357</v>
      </c>
      <c r="C8" s="8" t="s">
        <v>358</v>
      </c>
      <c r="D8" s="8" t="s">
        <v>359</v>
      </c>
      <c r="E8" s="22"/>
      <c r="F8" s="23"/>
      <c r="G8" s="24">
        <v>17</v>
      </c>
      <c r="H8" s="25">
        <v>29</v>
      </c>
      <c r="I8" s="22"/>
      <c r="J8" s="22"/>
      <c r="K8" s="22">
        <f>SUM(F8:J8)</f>
        <v>46</v>
      </c>
      <c r="L8" s="22"/>
      <c r="M8" s="22">
        <f t="shared" si="0"/>
        <v>46</v>
      </c>
      <c r="N8" s="22" t="str">
        <f t="shared" si="1"/>
        <v>FAIL(5)</v>
      </c>
    </row>
    <row r="9" spans="1:14" s="9" customFormat="1" ht="12.75" customHeight="1">
      <c r="A9" s="6">
        <v>6</v>
      </c>
      <c r="B9" s="8" t="s">
        <v>316</v>
      </c>
      <c r="C9" s="8" t="s">
        <v>5</v>
      </c>
      <c r="D9" s="8" t="s">
        <v>317</v>
      </c>
      <c r="E9" s="22"/>
      <c r="F9" s="23"/>
      <c r="G9" s="24">
        <v>15</v>
      </c>
      <c r="H9" s="25">
        <v>4.5</v>
      </c>
      <c r="I9" s="22">
        <v>5</v>
      </c>
      <c r="J9" s="22"/>
      <c r="K9" s="22">
        <f>SUM(F9:J9)</f>
        <v>24.5</v>
      </c>
      <c r="L9" s="22"/>
      <c r="M9" s="22">
        <f t="shared" si="0"/>
        <v>24.5</v>
      </c>
      <c r="N9" s="22" t="str">
        <f t="shared" si="1"/>
        <v>FAIL(5)</v>
      </c>
    </row>
    <row r="10" spans="1:15" s="9" customFormat="1" ht="12.75" customHeight="1">
      <c r="A10" s="6">
        <v>7</v>
      </c>
      <c r="B10" s="6" t="s">
        <v>316</v>
      </c>
      <c r="C10" s="6" t="s">
        <v>16</v>
      </c>
      <c r="D10" s="6" t="s">
        <v>373</v>
      </c>
      <c r="E10" s="20"/>
      <c r="F10" s="17"/>
      <c r="G10" s="26">
        <v>23</v>
      </c>
      <c r="H10" s="19">
        <v>30.5</v>
      </c>
      <c r="I10" s="20"/>
      <c r="J10" s="20">
        <v>0</v>
      </c>
      <c r="K10" s="20">
        <f>SUM(F10:J10)</f>
        <v>53.5</v>
      </c>
      <c r="L10" s="20">
        <f>(VLOOKUP(D10,'[1]Sheet3'!$C$1:$D$203,2,FALSE))</f>
        <v>2</v>
      </c>
      <c r="M10" s="20">
        <f t="shared" si="0"/>
        <v>55.5</v>
      </c>
      <c r="N10" s="20">
        <f t="shared" si="1"/>
        <v>6</v>
      </c>
      <c r="O10" s="7"/>
    </row>
    <row r="11" spans="1:15" s="9" customFormat="1" ht="12.75" customHeight="1">
      <c r="A11" s="6">
        <v>8</v>
      </c>
      <c r="B11" s="6" t="s">
        <v>325</v>
      </c>
      <c r="C11" s="6" t="s">
        <v>204</v>
      </c>
      <c r="D11" s="6" t="s">
        <v>326</v>
      </c>
      <c r="E11" s="16">
        <v>26.5</v>
      </c>
      <c r="F11" s="17"/>
      <c r="G11" s="18"/>
      <c r="H11" s="19">
        <v>29</v>
      </c>
      <c r="I11" s="20">
        <v>3</v>
      </c>
      <c r="J11" s="20">
        <v>3</v>
      </c>
      <c r="K11" s="20">
        <f>SUM(E11:J11)</f>
        <v>61.5</v>
      </c>
      <c r="L11" s="20"/>
      <c r="M11" s="20">
        <f t="shared" si="0"/>
        <v>61.5</v>
      </c>
      <c r="N11" s="20">
        <f t="shared" si="1"/>
        <v>7</v>
      </c>
      <c r="O11" s="7"/>
    </row>
    <row r="12" spans="1:15" s="9" customFormat="1" ht="12.75" customHeight="1">
      <c r="A12" s="6">
        <v>9</v>
      </c>
      <c r="B12" s="6" t="s">
        <v>239</v>
      </c>
      <c r="C12" s="6" t="s">
        <v>56</v>
      </c>
      <c r="D12" s="6" t="s">
        <v>506</v>
      </c>
      <c r="E12" s="16">
        <v>21</v>
      </c>
      <c r="F12" s="17"/>
      <c r="G12" s="18"/>
      <c r="H12" s="19">
        <v>27</v>
      </c>
      <c r="I12" s="20"/>
      <c r="J12" s="20">
        <v>0</v>
      </c>
      <c r="K12" s="20">
        <f>SUM(E12:J12)</f>
        <v>48</v>
      </c>
      <c r="L12" s="20"/>
      <c r="M12" s="20">
        <f t="shared" si="0"/>
        <v>48</v>
      </c>
      <c r="N12" s="20" t="str">
        <f t="shared" si="1"/>
        <v>FAIL(5)</v>
      </c>
      <c r="O12" s="7"/>
    </row>
    <row r="13" spans="1:15" s="9" customFormat="1" ht="12.75" customHeight="1">
      <c r="A13" s="6">
        <v>10</v>
      </c>
      <c r="B13" s="6" t="s">
        <v>516</v>
      </c>
      <c r="C13" s="6" t="s">
        <v>517</v>
      </c>
      <c r="D13" s="6" t="s">
        <v>518</v>
      </c>
      <c r="E13" s="20"/>
      <c r="F13" s="17"/>
      <c r="G13" s="18">
        <v>35</v>
      </c>
      <c r="H13" s="19">
        <v>39</v>
      </c>
      <c r="I13" s="20">
        <v>5</v>
      </c>
      <c r="J13" s="20">
        <v>4</v>
      </c>
      <c r="K13" s="20">
        <f>SUM(F13:J13)</f>
        <v>83</v>
      </c>
      <c r="L13" s="20"/>
      <c r="M13" s="20">
        <f t="shared" si="0"/>
        <v>83</v>
      </c>
      <c r="N13" s="20">
        <f t="shared" si="1"/>
        <v>9</v>
      </c>
      <c r="O13" s="7"/>
    </row>
    <row r="14" spans="1:15" s="9" customFormat="1" ht="12.75" customHeight="1">
      <c r="A14" s="6">
        <v>11</v>
      </c>
      <c r="B14" s="6" t="s">
        <v>421</v>
      </c>
      <c r="C14" s="6" t="s">
        <v>8</v>
      </c>
      <c r="D14" s="6" t="s">
        <v>463</v>
      </c>
      <c r="E14" s="20"/>
      <c r="F14" s="17"/>
      <c r="G14" s="18">
        <v>26</v>
      </c>
      <c r="H14" s="19">
        <v>30.5</v>
      </c>
      <c r="I14" s="20"/>
      <c r="J14" s="20"/>
      <c r="K14" s="20">
        <f>SUM(F14:J14)</f>
        <v>56.5</v>
      </c>
      <c r="L14" s="20"/>
      <c r="M14" s="20">
        <f t="shared" si="0"/>
        <v>56.5</v>
      </c>
      <c r="N14" s="20">
        <f t="shared" si="1"/>
        <v>6</v>
      </c>
      <c r="O14" s="7"/>
    </row>
    <row r="15" spans="1:15" s="9" customFormat="1" ht="12.75" customHeight="1">
      <c r="A15" s="6">
        <v>12</v>
      </c>
      <c r="B15" s="6" t="s">
        <v>310</v>
      </c>
      <c r="C15" s="6" t="s">
        <v>19</v>
      </c>
      <c r="D15" s="6" t="s">
        <v>311</v>
      </c>
      <c r="E15" s="16">
        <v>24.5</v>
      </c>
      <c r="F15" s="17"/>
      <c r="G15" s="18"/>
      <c r="H15" s="19">
        <v>25</v>
      </c>
      <c r="I15" s="20">
        <v>5</v>
      </c>
      <c r="J15" s="20">
        <v>4</v>
      </c>
      <c r="K15" s="20">
        <f>SUM(E15:J15)</f>
        <v>58.5</v>
      </c>
      <c r="L15" s="20"/>
      <c r="M15" s="20">
        <f t="shared" si="0"/>
        <v>58.5</v>
      </c>
      <c r="N15" s="20">
        <f t="shared" si="1"/>
        <v>6</v>
      </c>
      <c r="O15" s="7"/>
    </row>
    <row r="16" spans="1:15" s="9" customFormat="1" ht="12.75" customHeight="1">
      <c r="A16" s="6">
        <v>13</v>
      </c>
      <c r="B16" s="6" t="s">
        <v>437</v>
      </c>
      <c r="C16" s="6" t="s">
        <v>179</v>
      </c>
      <c r="D16" s="6" t="s">
        <v>438</v>
      </c>
      <c r="E16" s="16">
        <v>27.5</v>
      </c>
      <c r="F16" s="17"/>
      <c r="G16" s="18"/>
      <c r="H16" s="19">
        <v>34.5</v>
      </c>
      <c r="I16" s="20"/>
      <c r="J16" s="20">
        <v>2</v>
      </c>
      <c r="K16" s="20">
        <f>SUM(E16:J16)</f>
        <v>64</v>
      </c>
      <c r="L16" s="20"/>
      <c r="M16" s="20">
        <f t="shared" si="0"/>
        <v>64</v>
      </c>
      <c r="N16" s="20">
        <f t="shared" si="1"/>
        <v>7</v>
      </c>
      <c r="O16" s="7"/>
    </row>
    <row r="17" spans="1:15" s="9" customFormat="1" ht="12.75" customHeight="1">
      <c r="A17" s="6">
        <v>14</v>
      </c>
      <c r="B17" s="6" t="s">
        <v>426</v>
      </c>
      <c r="C17" s="6" t="s">
        <v>113</v>
      </c>
      <c r="D17" s="6" t="s">
        <v>427</v>
      </c>
      <c r="E17" s="16">
        <v>35</v>
      </c>
      <c r="F17" s="17"/>
      <c r="G17" s="18"/>
      <c r="H17" s="19">
        <v>36.5</v>
      </c>
      <c r="I17" s="20"/>
      <c r="J17" s="20"/>
      <c r="K17" s="20">
        <f>SUM(E17:J17)</f>
        <v>71.5</v>
      </c>
      <c r="L17" s="20"/>
      <c r="M17" s="20">
        <f t="shared" si="0"/>
        <v>71.5</v>
      </c>
      <c r="N17" s="20">
        <f t="shared" si="1"/>
        <v>8</v>
      </c>
      <c r="O17" s="7"/>
    </row>
    <row r="18" spans="1:15" s="9" customFormat="1" ht="12.75" customHeight="1">
      <c r="A18" s="6">
        <v>15</v>
      </c>
      <c r="B18" s="6" t="s">
        <v>212</v>
      </c>
      <c r="C18" s="6" t="s">
        <v>70</v>
      </c>
      <c r="D18" s="6" t="s">
        <v>213</v>
      </c>
      <c r="E18" s="16">
        <v>23.5</v>
      </c>
      <c r="F18" s="17"/>
      <c r="G18" s="18"/>
      <c r="H18" s="19">
        <v>34</v>
      </c>
      <c r="I18" s="20"/>
      <c r="J18" s="20"/>
      <c r="K18" s="20">
        <f>SUM(E18:J18)</f>
        <v>57.5</v>
      </c>
      <c r="L18" s="20"/>
      <c r="M18" s="20">
        <f t="shared" si="0"/>
        <v>57.5</v>
      </c>
      <c r="N18" s="20">
        <f t="shared" si="1"/>
        <v>6</v>
      </c>
      <c r="O18" s="7"/>
    </row>
    <row r="19" spans="1:15" s="9" customFormat="1" ht="12.75" customHeight="1">
      <c r="A19" s="6">
        <v>16</v>
      </c>
      <c r="B19" s="6" t="s">
        <v>237</v>
      </c>
      <c r="C19" s="6" t="s">
        <v>42</v>
      </c>
      <c r="D19" s="6" t="s">
        <v>238</v>
      </c>
      <c r="E19" s="20"/>
      <c r="F19" s="17"/>
      <c r="G19" s="26">
        <v>32</v>
      </c>
      <c r="H19" s="19">
        <v>29.5</v>
      </c>
      <c r="I19" s="20"/>
      <c r="J19" s="20">
        <v>1</v>
      </c>
      <c r="K19" s="20">
        <f>SUM(F19:J19)</f>
        <v>62.5</v>
      </c>
      <c r="L19" s="20"/>
      <c r="M19" s="20">
        <f t="shared" si="0"/>
        <v>62.5</v>
      </c>
      <c r="N19" s="20">
        <f t="shared" si="1"/>
        <v>7</v>
      </c>
      <c r="O19" s="7"/>
    </row>
    <row r="20" spans="1:14" s="9" customFormat="1" ht="12.75" customHeight="1">
      <c r="A20" s="6">
        <v>17</v>
      </c>
      <c r="B20" s="8" t="s">
        <v>72</v>
      </c>
      <c r="C20" s="8" t="s">
        <v>8</v>
      </c>
      <c r="D20" s="8" t="s">
        <v>73</v>
      </c>
      <c r="E20" s="22"/>
      <c r="F20" s="23"/>
      <c r="G20" s="24">
        <v>3</v>
      </c>
      <c r="H20" s="25">
        <v>3</v>
      </c>
      <c r="I20" s="22"/>
      <c r="J20" s="22"/>
      <c r="K20" s="22">
        <f>SUM(F20:J20)</f>
        <v>6</v>
      </c>
      <c r="L20" s="22"/>
      <c r="M20" s="22">
        <f t="shared" si="0"/>
        <v>6</v>
      </c>
      <c r="N20" s="22" t="str">
        <f t="shared" si="1"/>
        <v>FAIL(5)</v>
      </c>
    </row>
    <row r="21" spans="1:15" s="9" customFormat="1" ht="12.75" customHeight="1">
      <c r="A21" s="6">
        <v>18</v>
      </c>
      <c r="B21" s="6" t="s">
        <v>88</v>
      </c>
      <c r="C21" s="6" t="s">
        <v>19</v>
      </c>
      <c r="D21" s="6" t="s">
        <v>519</v>
      </c>
      <c r="E21" s="16">
        <v>22.5</v>
      </c>
      <c r="F21" s="17"/>
      <c r="G21" s="18"/>
      <c r="H21" s="19">
        <v>26.5</v>
      </c>
      <c r="I21" s="20"/>
      <c r="J21" s="20">
        <v>2</v>
      </c>
      <c r="K21" s="20">
        <f>SUM(E21:J21)</f>
        <v>51</v>
      </c>
      <c r="L21" s="20"/>
      <c r="M21" s="20">
        <f t="shared" si="0"/>
        <v>51</v>
      </c>
      <c r="N21" s="20">
        <f t="shared" si="1"/>
        <v>6</v>
      </c>
      <c r="O21" s="7"/>
    </row>
    <row r="22" spans="1:15" s="9" customFormat="1" ht="12.75" customHeight="1">
      <c r="A22" s="6">
        <v>19</v>
      </c>
      <c r="B22" s="6" t="s">
        <v>277</v>
      </c>
      <c r="C22" s="6" t="s">
        <v>278</v>
      </c>
      <c r="D22" s="6" t="s">
        <v>279</v>
      </c>
      <c r="E22" s="16">
        <v>37</v>
      </c>
      <c r="F22" s="17"/>
      <c r="G22" s="18"/>
      <c r="H22" s="19">
        <v>38</v>
      </c>
      <c r="I22" s="20">
        <v>3</v>
      </c>
      <c r="J22" s="20">
        <v>4</v>
      </c>
      <c r="K22" s="20">
        <f>SUM(E22:J22)</f>
        <v>82</v>
      </c>
      <c r="L22" s="20"/>
      <c r="M22" s="20">
        <f t="shared" si="0"/>
        <v>82</v>
      </c>
      <c r="N22" s="20">
        <f t="shared" si="1"/>
        <v>9</v>
      </c>
      <c r="O22" s="7"/>
    </row>
    <row r="23" spans="1:15" s="9" customFormat="1" ht="12.75" customHeight="1">
      <c r="A23" s="6">
        <v>20</v>
      </c>
      <c r="B23" s="6" t="s">
        <v>333</v>
      </c>
      <c r="C23" s="6" t="s">
        <v>70</v>
      </c>
      <c r="D23" s="6" t="s">
        <v>411</v>
      </c>
      <c r="E23" s="16">
        <v>26.5</v>
      </c>
      <c r="F23" s="17"/>
      <c r="G23" s="18"/>
      <c r="H23" s="19">
        <v>23</v>
      </c>
      <c r="I23" s="20"/>
      <c r="J23" s="20">
        <v>0</v>
      </c>
      <c r="K23" s="20">
        <f>SUM(E23:J23)</f>
        <v>49.5</v>
      </c>
      <c r="L23" s="20">
        <f>(VLOOKUP(D23,'[1]Sheet3'!$C$1:$D$203,2,FALSE))</f>
        <v>1</v>
      </c>
      <c r="M23" s="20">
        <f t="shared" si="0"/>
        <v>50.5</v>
      </c>
      <c r="N23" s="20" t="b">
        <f t="shared" si="1"/>
        <v>0</v>
      </c>
      <c r="O23" s="7"/>
    </row>
    <row r="24" spans="1:15" s="9" customFormat="1" ht="12.75" customHeight="1">
      <c r="A24" s="6">
        <v>21</v>
      </c>
      <c r="B24" s="6" t="s">
        <v>161</v>
      </c>
      <c r="C24" s="6" t="s">
        <v>70</v>
      </c>
      <c r="D24" s="6" t="s">
        <v>162</v>
      </c>
      <c r="E24" s="20"/>
      <c r="F24" s="17"/>
      <c r="G24" s="18">
        <v>23</v>
      </c>
      <c r="H24" s="19">
        <v>22.5</v>
      </c>
      <c r="I24" s="20"/>
      <c r="J24" s="20"/>
      <c r="K24" s="20">
        <f>SUM(F24:J24)</f>
        <v>45.5</v>
      </c>
      <c r="L24" s="20"/>
      <c r="M24" s="20">
        <f t="shared" si="0"/>
        <v>45.5</v>
      </c>
      <c r="N24" s="20" t="str">
        <f t="shared" si="1"/>
        <v>FAIL(5)</v>
      </c>
      <c r="O24" s="7"/>
    </row>
    <row r="25" spans="1:15" s="9" customFormat="1" ht="12.75" customHeight="1">
      <c r="A25" s="6">
        <v>22</v>
      </c>
      <c r="B25" s="6" t="s">
        <v>201</v>
      </c>
      <c r="C25" s="6" t="s">
        <v>58</v>
      </c>
      <c r="D25" s="6" t="s">
        <v>202</v>
      </c>
      <c r="E25" s="16">
        <v>29</v>
      </c>
      <c r="F25" s="17"/>
      <c r="G25" s="18"/>
      <c r="H25" s="19">
        <v>38</v>
      </c>
      <c r="I25" s="20"/>
      <c r="J25" s="20"/>
      <c r="K25" s="20">
        <f>SUM(E25:J25)</f>
        <v>67</v>
      </c>
      <c r="L25" s="20"/>
      <c r="M25" s="20">
        <f t="shared" si="0"/>
        <v>67</v>
      </c>
      <c r="N25" s="20">
        <f t="shared" si="1"/>
        <v>7</v>
      </c>
      <c r="O25" s="7"/>
    </row>
    <row r="26" spans="1:15" s="9" customFormat="1" ht="12.75" customHeight="1">
      <c r="A26" s="6">
        <v>23</v>
      </c>
      <c r="B26" s="6" t="s">
        <v>255</v>
      </c>
      <c r="C26" s="6" t="s">
        <v>22</v>
      </c>
      <c r="D26" s="6" t="s">
        <v>342</v>
      </c>
      <c r="E26" s="20"/>
      <c r="F26" s="17"/>
      <c r="G26" s="18">
        <v>25</v>
      </c>
      <c r="H26" s="19">
        <v>24</v>
      </c>
      <c r="I26" s="20">
        <v>3</v>
      </c>
      <c r="J26" s="20">
        <v>3</v>
      </c>
      <c r="K26" s="20">
        <f>SUM(F26:J26)</f>
        <v>55</v>
      </c>
      <c r="L26" s="20"/>
      <c r="M26" s="20">
        <f t="shared" si="0"/>
        <v>55</v>
      </c>
      <c r="N26" s="20">
        <f t="shared" si="1"/>
        <v>6</v>
      </c>
      <c r="O26" s="7"/>
    </row>
    <row r="27" spans="1:15" s="9" customFormat="1" ht="12.75" customHeight="1">
      <c r="A27" s="6">
        <v>24</v>
      </c>
      <c r="B27" s="6" t="s">
        <v>305</v>
      </c>
      <c r="C27" s="6" t="s">
        <v>10</v>
      </c>
      <c r="D27" s="6" t="s">
        <v>306</v>
      </c>
      <c r="E27" s="20"/>
      <c r="F27" s="17"/>
      <c r="G27" s="18">
        <v>27</v>
      </c>
      <c r="H27" s="19">
        <v>24.5</v>
      </c>
      <c r="I27" s="20"/>
      <c r="J27" s="20"/>
      <c r="K27" s="20">
        <f>SUM(F27:J27)</f>
        <v>51.5</v>
      </c>
      <c r="L27" s="20"/>
      <c r="M27" s="20">
        <f t="shared" si="0"/>
        <v>51.5</v>
      </c>
      <c r="N27" s="20">
        <f t="shared" si="1"/>
        <v>6</v>
      </c>
      <c r="O27" s="7"/>
    </row>
    <row r="28" spans="1:15" s="9" customFormat="1" ht="12.75" customHeight="1">
      <c r="A28" s="6">
        <v>25</v>
      </c>
      <c r="B28" s="1" t="s">
        <v>415</v>
      </c>
      <c r="C28" s="1" t="s">
        <v>33</v>
      </c>
      <c r="D28" s="1" t="s">
        <v>416</v>
      </c>
      <c r="E28" s="27"/>
      <c r="F28" s="28">
        <v>25</v>
      </c>
      <c r="G28" s="29"/>
      <c r="H28" s="19">
        <v>33.5</v>
      </c>
      <c r="I28" s="27"/>
      <c r="J28" s="27">
        <v>0</v>
      </c>
      <c r="K28" s="27">
        <f>SUM(F28:J28)</f>
        <v>58.5</v>
      </c>
      <c r="L28" s="27">
        <v>1</v>
      </c>
      <c r="M28" s="27">
        <f t="shared" si="0"/>
        <v>59.5</v>
      </c>
      <c r="N28" s="27">
        <f t="shared" si="1"/>
        <v>6</v>
      </c>
      <c r="O28"/>
    </row>
    <row r="29" spans="1:15" s="9" customFormat="1" ht="12.75" customHeight="1">
      <c r="A29" s="6">
        <v>26</v>
      </c>
      <c r="B29" s="6" t="s">
        <v>246</v>
      </c>
      <c r="C29" s="6" t="s">
        <v>80</v>
      </c>
      <c r="D29" s="6" t="s">
        <v>320</v>
      </c>
      <c r="E29" s="20"/>
      <c r="F29" s="17"/>
      <c r="G29" s="18">
        <v>29</v>
      </c>
      <c r="H29" s="19">
        <v>34</v>
      </c>
      <c r="I29" s="20">
        <v>1</v>
      </c>
      <c r="J29" s="20">
        <v>3</v>
      </c>
      <c r="K29" s="20">
        <f>SUM(F29:J29)</f>
        <v>67</v>
      </c>
      <c r="L29" s="20"/>
      <c r="M29" s="20">
        <f t="shared" si="0"/>
        <v>67</v>
      </c>
      <c r="N29" s="20">
        <f t="shared" si="1"/>
        <v>7</v>
      </c>
      <c r="O29" s="7"/>
    </row>
    <row r="30" spans="1:15" s="9" customFormat="1" ht="12.75" customHeight="1">
      <c r="A30" s="6">
        <v>27</v>
      </c>
      <c r="B30" s="6" t="s">
        <v>246</v>
      </c>
      <c r="C30" s="6" t="s">
        <v>56</v>
      </c>
      <c r="D30" s="6" t="s">
        <v>247</v>
      </c>
      <c r="E30" s="16">
        <v>36</v>
      </c>
      <c r="F30" s="17"/>
      <c r="G30" s="18"/>
      <c r="H30" s="19">
        <v>34</v>
      </c>
      <c r="I30" s="20"/>
      <c r="J30" s="20">
        <v>0</v>
      </c>
      <c r="K30" s="20">
        <f>SUM(E30:J30)</f>
        <v>70</v>
      </c>
      <c r="L30" s="20"/>
      <c r="M30" s="20">
        <f t="shared" si="0"/>
        <v>70</v>
      </c>
      <c r="N30" s="20">
        <f t="shared" si="1"/>
        <v>7</v>
      </c>
      <c r="O30" s="7"/>
    </row>
    <row r="31" spans="1:15" s="9" customFormat="1" ht="12.75" customHeight="1">
      <c r="A31" s="6">
        <v>28</v>
      </c>
      <c r="B31" s="6" t="s">
        <v>353</v>
      </c>
      <c r="C31" s="6" t="s">
        <v>80</v>
      </c>
      <c r="D31" s="6" t="s">
        <v>354</v>
      </c>
      <c r="E31" s="20"/>
      <c r="F31" s="17"/>
      <c r="G31" s="18">
        <v>37</v>
      </c>
      <c r="H31" s="19">
        <v>36.5</v>
      </c>
      <c r="I31" s="20"/>
      <c r="J31" s="20"/>
      <c r="K31" s="20">
        <f>SUM(F31:J31)</f>
        <v>73.5</v>
      </c>
      <c r="L31" s="20"/>
      <c r="M31" s="20">
        <f t="shared" si="0"/>
        <v>73.5</v>
      </c>
      <c r="N31" s="20">
        <f t="shared" si="1"/>
        <v>8</v>
      </c>
      <c r="O31" s="7"/>
    </row>
    <row r="32" spans="1:14" s="7" customFormat="1" ht="12.75" customHeight="1">
      <c r="A32" s="6">
        <v>29</v>
      </c>
      <c r="B32" s="6" t="s">
        <v>368</v>
      </c>
      <c r="C32" s="6" t="s">
        <v>154</v>
      </c>
      <c r="D32" s="6" t="s">
        <v>369</v>
      </c>
      <c r="E32" s="20"/>
      <c r="F32" s="17"/>
      <c r="G32" s="18">
        <v>34</v>
      </c>
      <c r="H32" s="19">
        <v>38.5</v>
      </c>
      <c r="I32" s="20"/>
      <c r="J32" s="20">
        <v>3</v>
      </c>
      <c r="K32" s="20">
        <f>SUM(F32:J32)</f>
        <v>75.5</v>
      </c>
      <c r="L32" s="20"/>
      <c r="M32" s="20">
        <f t="shared" si="0"/>
        <v>75.5</v>
      </c>
      <c r="N32" s="20">
        <f t="shared" si="1"/>
        <v>8</v>
      </c>
    </row>
    <row r="33" spans="1:14" s="7" customFormat="1" ht="12.75" customHeight="1">
      <c r="A33" s="6">
        <v>30</v>
      </c>
      <c r="B33" s="6" t="s">
        <v>387</v>
      </c>
      <c r="C33" s="6" t="s">
        <v>10</v>
      </c>
      <c r="D33" s="6" t="s">
        <v>388</v>
      </c>
      <c r="E33" s="20"/>
      <c r="F33" s="17"/>
      <c r="G33" s="18">
        <v>26</v>
      </c>
      <c r="H33" s="19">
        <v>33</v>
      </c>
      <c r="I33" s="20"/>
      <c r="J33" s="20"/>
      <c r="K33" s="20">
        <f>SUM(F33:J33)</f>
        <v>59</v>
      </c>
      <c r="L33" s="20"/>
      <c r="M33" s="20">
        <f t="shared" si="0"/>
        <v>59</v>
      </c>
      <c r="N33" s="20">
        <f t="shared" si="1"/>
        <v>6</v>
      </c>
    </row>
    <row r="34" spans="1:14" s="7" customFormat="1" ht="12.75" customHeight="1">
      <c r="A34" s="6">
        <v>31</v>
      </c>
      <c r="B34" s="6" t="s">
        <v>379</v>
      </c>
      <c r="C34" s="6" t="s">
        <v>69</v>
      </c>
      <c r="D34" s="6" t="s">
        <v>380</v>
      </c>
      <c r="E34" s="16">
        <v>36.5</v>
      </c>
      <c r="F34" s="17"/>
      <c r="G34" s="18"/>
      <c r="H34" s="19">
        <v>42</v>
      </c>
      <c r="I34" s="20">
        <v>4</v>
      </c>
      <c r="J34" s="20">
        <v>5</v>
      </c>
      <c r="K34" s="20">
        <f>SUM(E34:J34)</f>
        <v>87.5</v>
      </c>
      <c r="L34" s="20">
        <f>(VLOOKUP(D34,'[1]Sheet3'!$C$1:$D$203,2,FALSE))</f>
        <v>4</v>
      </c>
      <c r="M34" s="20">
        <f t="shared" si="0"/>
        <v>91.5</v>
      </c>
      <c r="N34" s="20">
        <f t="shared" si="1"/>
        <v>10</v>
      </c>
    </row>
    <row r="35" spans="1:14" s="7" customFormat="1" ht="12.75" customHeight="1">
      <c r="A35" s="6">
        <v>32</v>
      </c>
      <c r="B35" s="6" t="s">
        <v>77</v>
      </c>
      <c r="C35" s="6" t="s">
        <v>78</v>
      </c>
      <c r="D35" s="6" t="s">
        <v>79</v>
      </c>
      <c r="E35" s="20"/>
      <c r="F35" s="17"/>
      <c r="G35" s="18">
        <v>33</v>
      </c>
      <c r="H35" s="19">
        <v>30</v>
      </c>
      <c r="I35" s="20"/>
      <c r="J35" s="20"/>
      <c r="K35" s="20">
        <f>SUM(F35:J35)</f>
        <v>63</v>
      </c>
      <c r="L35" s="20"/>
      <c r="M35" s="20">
        <f t="shared" si="0"/>
        <v>63</v>
      </c>
      <c r="N35" s="20">
        <f t="shared" si="1"/>
        <v>7</v>
      </c>
    </row>
    <row r="36" spans="1:14" s="7" customFormat="1" ht="12.75" customHeight="1">
      <c r="A36" s="6">
        <v>33</v>
      </c>
      <c r="B36" s="6" t="s">
        <v>77</v>
      </c>
      <c r="C36" s="6" t="s">
        <v>31</v>
      </c>
      <c r="D36" s="6" t="s">
        <v>142</v>
      </c>
      <c r="E36" s="16">
        <v>26</v>
      </c>
      <c r="F36" s="17"/>
      <c r="G36" s="18"/>
      <c r="H36" s="19">
        <v>26</v>
      </c>
      <c r="I36" s="20"/>
      <c r="J36" s="20"/>
      <c r="K36" s="20">
        <f>SUM(E36:J36)</f>
        <v>52</v>
      </c>
      <c r="L36" s="20"/>
      <c r="M36" s="20">
        <f aca="true" t="shared" si="2" ref="M36:M68">K36+L36</f>
        <v>52</v>
      </c>
      <c r="N36" s="20">
        <f t="shared" si="1"/>
        <v>6</v>
      </c>
    </row>
    <row r="37" spans="1:14" s="7" customFormat="1" ht="12.75" customHeight="1">
      <c r="A37" s="6">
        <v>34</v>
      </c>
      <c r="B37" s="6" t="s">
        <v>473</v>
      </c>
      <c r="C37" s="6" t="s">
        <v>82</v>
      </c>
      <c r="D37" s="6" t="s">
        <v>474</v>
      </c>
      <c r="E37" s="20"/>
      <c r="F37" s="17"/>
      <c r="G37" s="18">
        <v>37</v>
      </c>
      <c r="H37" s="19">
        <v>42.5</v>
      </c>
      <c r="I37" s="20"/>
      <c r="J37" s="20">
        <v>5</v>
      </c>
      <c r="K37" s="20">
        <f>SUM(F37:J37)</f>
        <v>84.5</v>
      </c>
      <c r="L37" s="20">
        <f>(VLOOKUP(D37,'[1]Sheet3'!$C$1:$D$203,2,FALSE))</f>
        <v>2</v>
      </c>
      <c r="M37" s="20">
        <f t="shared" si="2"/>
        <v>86.5</v>
      </c>
      <c r="N37" s="20">
        <f t="shared" si="1"/>
        <v>9</v>
      </c>
    </row>
    <row r="38" spans="1:15" s="7" customFormat="1" ht="12.75" customHeight="1">
      <c r="A38" s="6">
        <v>35</v>
      </c>
      <c r="B38" s="8" t="s">
        <v>61</v>
      </c>
      <c r="C38" s="8" t="s">
        <v>62</v>
      </c>
      <c r="D38" s="8" t="s">
        <v>63</v>
      </c>
      <c r="E38" s="22"/>
      <c r="F38" s="23"/>
      <c r="G38" s="24">
        <v>11</v>
      </c>
      <c r="H38" s="25">
        <v>7.5</v>
      </c>
      <c r="I38" s="22"/>
      <c r="J38" s="22"/>
      <c r="K38" s="22">
        <f>SUM(F38:J38)</f>
        <v>18.5</v>
      </c>
      <c r="L38" s="22"/>
      <c r="M38" s="22">
        <f t="shared" si="2"/>
        <v>18.5</v>
      </c>
      <c r="N38" s="22" t="str">
        <f t="shared" si="1"/>
        <v>FAIL(5)</v>
      </c>
      <c r="O38" s="9"/>
    </row>
    <row r="39" spans="1:15" s="7" customFormat="1" ht="12.75" customHeight="1">
      <c r="A39" s="6">
        <v>36</v>
      </c>
      <c r="B39" s="8" t="s">
        <v>151</v>
      </c>
      <c r="C39" s="8" t="s">
        <v>22</v>
      </c>
      <c r="D39" s="8" t="s">
        <v>152</v>
      </c>
      <c r="E39" s="22"/>
      <c r="F39" s="23">
        <v>11</v>
      </c>
      <c r="G39" s="30"/>
      <c r="H39" s="25">
        <v>10</v>
      </c>
      <c r="I39" s="22"/>
      <c r="J39" s="22"/>
      <c r="K39" s="22">
        <f>SUM(F39:J39)</f>
        <v>21</v>
      </c>
      <c r="L39" s="22"/>
      <c r="M39" s="22">
        <f t="shared" si="2"/>
        <v>21</v>
      </c>
      <c r="N39" s="22" t="str">
        <f t="shared" si="1"/>
        <v>FAIL(5)</v>
      </c>
      <c r="O39" s="9"/>
    </row>
    <row r="40" spans="1:14" s="7" customFormat="1" ht="12.75" customHeight="1">
      <c r="A40" s="6">
        <v>37</v>
      </c>
      <c r="B40" s="6" t="s">
        <v>151</v>
      </c>
      <c r="C40" s="6" t="s">
        <v>33</v>
      </c>
      <c r="D40" s="6" t="s">
        <v>340</v>
      </c>
      <c r="E40" s="16">
        <v>35.5</v>
      </c>
      <c r="F40" s="17"/>
      <c r="G40" s="18"/>
      <c r="H40" s="19">
        <v>30.5</v>
      </c>
      <c r="I40" s="20"/>
      <c r="J40" s="20"/>
      <c r="K40" s="20">
        <f>SUM(E40:J40)</f>
        <v>66</v>
      </c>
      <c r="L40" s="20"/>
      <c r="M40" s="20">
        <f t="shared" si="2"/>
        <v>66</v>
      </c>
      <c r="N40" s="20">
        <f t="shared" si="1"/>
        <v>7</v>
      </c>
    </row>
    <row r="41" spans="1:14" s="7" customFormat="1" ht="12.75" customHeight="1">
      <c r="A41" s="6">
        <v>38</v>
      </c>
      <c r="B41" s="6" t="s">
        <v>381</v>
      </c>
      <c r="C41" s="6" t="s">
        <v>54</v>
      </c>
      <c r="D41" s="6" t="s">
        <v>382</v>
      </c>
      <c r="E41" s="20"/>
      <c r="F41" s="17"/>
      <c r="G41" s="18">
        <v>26</v>
      </c>
      <c r="H41" s="19">
        <v>28</v>
      </c>
      <c r="I41" s="20"/>
      <c r="J41" s="20"/>
      <c r="K41" s="20">
        <f>SUM(F41:J41)</f>
        <v>54</v>
      </c>
      <c r="L41" s="20"/>
      <c r="M41" s="20">
        <f t="shared" si="2"/>
        <v>54</v>
      </c>
      <c r="N41" s="20">
        <f t="shared" si="1"/>
        <v>6</v>
      </c>
    </row>
    <row r="42" spans="1:14" s="7" customFormat="1" ht="12.75" customHeight="1">
      <c r="A42" s="6">
        <v>39</v>
      </c>
      <c r="B42" s="6" t="s">
        <v>336</v>
      </c>
      <c r="C42" s="6" t="s">
        <v>113</v>
      </c>
      <c r="D42" s="6" t="s">
        <v>337</v>
      </c>
      <c r="E42" s="20"/>
      <c r="F42" s="17"/>
      <c r="G42" s="18">
        <v>26</v>
      </c>
      <c r="H42" s="19">
        <v>25</v>
      </c>
      <c r="I42" s="20">
        <v>5</v>
      </c>
      <c r="J42" s="20"/>
      <c r="K42" s="20">
        <f>SUM(F42:J42)</f>
        <v>56</v>
      </c>
      <c r="L42" s="20"/>
      <c r="M42" s="20">
        <f t="shared" si="2"/>
        <v>56</v>
      </c>
      <c r="N42" s="20">
        <f t="shared" si="1"/>
        <v>6</v>
      </c>
    </row>
    <row r="43" spans="1:14" s="7" customFormat="1" ht="12.75" customHeight="1">
      <c r="A43" s="6">
        <v>40</v>
      </c>
      <c r="B43" s="6" t="s">
        <v>103</v>
      </c>
      <c r="C43" s="6" t="s">
        <v>104</v>
      </c>
      <c r="D43" s="6" t="s">
        <v>105</v>
      </c>
      <c r="E43" s="16">
        <v>31.5</v>
      </c>
      <c r="F43" s="17"/>
      <c r="G43" s="18"/>
      <c r="H43" s="19">
        <v>36</v>
      </c>
      <c r="I43" s="20"/>
      <c r="J43" s="20"/>
      <c r="K43" s="20">
        <f>SUM(E43:J43)</f>
        <v>67.5</v>
      </c>
      <c r="L43" s="20"/>
      <c r="M43" s="20">
        <f t="shared" si="2"/>
        <v>67.5</v>
      </c>
      <c r="N43" s="20">
        <f t="shared" si="1"/>
        <v>7</v>
      </c>
    </row>
    <row r="44" spans="1:14" s="7" customFormat="1" ht="12.75" customHeight="1">
      <c r="A44" s="6">
        <v>41</v>
      </c>
      <c r="B44" s="6" t="s">
        <v>175</v>
      </c>
      <c r="C44" s="6" t="s">
        <v>60</v>
      </c>
      <c r="D44" s="6" t="s">
        <v>176</v>
      </c>
      <c r="E44" s="16">
        <v>32</v>
      </c>
      <c r="F44" s="17"/>
      <c r="G44" s="18"/>
      <c r="H44" s="19">
        <v>31</v>
      </c>
      <c r="I44" s="20">
        <v>4</v>
      </c>
      <c r="J44" s="20">
        <v>3</v>
      </c>
      <c r="K44" s="20">
        <f>SUM(E44:J44)</f>
        <v>70</v>
      </c>
      <c r="L44" s="20">
        <f>(VLOOKUP(D44,'[1]Sheet3'!$C$1:$D$203,2,FALSE))</f>
        <v>4</v>
      </c>
      <c r="M44" s="20">
        <f t="shared" si="2"/>
        <v>74</v>
      </c>
      <c r="N44" s="20">
        <f t="shared" si="1"/>
        <v>8</v>
      </c>
    </row>
    <row r="45" spans="1:14" s="12" customFormat="1" ht="12.75" customHeight="1">
      <c r="A45" s="6">
        <v>42</v>
      </c>
      <c r="B45" s="11" t="s">
        <v>91</v>
      </c>
      <c r="C45" s="11" t="s">
        <v>92</v>
      </c>
      <c r="D45" s="11" t="s">
        <v>93</v>
      </c>
      <c r="E45" s="31"/>
      <c r="F45" s="17"/>
      <c r="G45" s="18">
        <v>32</v>
      </c>
      <c r="H45" s="17">
        <v>41</v>
      </c>
      <c r="I45" s="31"/>
      <c r="J45" s="31"/>
      <c r="K45" s="31">
        <f>SUM(F45:J45)</f>
        <v>73</v>
      </c>
      <c r="L45" s="31"/>
      <c r="M45" s="31">
        <f t="shared" si="2"/>
        <v>73</v>
      </c>
      <c r="N45" s="31">
        <f t="shared" si="1"/>
        <v>8</v>
      </c>
    </row>
    <row r="46" spans="1:14" s="7" customFormat="1" ht="12.75" customHeight="1">
      <c r="A46" s="6">
        <v>43</v>
      </c>
      <c r="B46" s="6" t="s">
        <v>480</v>
      </c>
      <c r="C46" s="6" t="s">
        <v>481</v>
      </c>
      <c r="D46" s="6" t="s">
        <v>482</v>
      </c>
      <c r="E46" s="16">
        <v>23.5</v>
      </c>
      <c r="F46" s="17"/>
      <c r="G46" s="18"/>
      <c r="H46" s="19">
        <v>28</v>
      </c>
      <c r="I46" s="20"/>
      <c r="J46" s="20"/>
      <c r="K46" s="20">
        <f>SUM(E46:J46)</f>
        <v>51.5</v>
      </c>
      <c r="L46" s="20"/>
      <c r="M46" s="20">
        <f t="shared" si="2"/>
        <v>51.5</v>
      </c>
      <c r="N46" s="20">
        <f t="shared" si="1"/>
        <v>6</v>
      </c>
    </row>
    <row r="47" spans="1:14" s="7" customFormat="1" ht="12.75" customHeight="1">
      <c r="A47" s="6">
        <v>44</v>
      </c>
      <c r="B47" s="6" t="s">
        <v>180</v>
      </c>
      <c r="C47" s="6" t="s">
        <v>31</v>
      </c>
      <c r="D47" s="6" t="s">
        <v>181</v>
      </c>
      <c r="E47" s="16">
        <v>24.5</v>
      </c>
      <c r="F47" s="17"/>
      <c r="G47" s="18"/>
      <c r="H47" s="19">
        <v>24</v>
      </c>
      <c r="I47" s="20"/>
      <c r="J47" s="20"/>
      <c r="K47" s="20">
        <f>SUM(E47:J47)</f>
        <v>48.5</v>
      </c>
      <c r="L47" s="20"/>
      <c r="M47" s="20">
        <f t="shared" si="2"/>
        <v>48.5</v>
      </c>
      <c r="N47" s="20" t="str">
        <f t="shared" si="1"/>
        <v>FAIL(5)</v>
      </c>
    </row>
    <row r="48" spans="1:14" s="7" customFormat="1" ht="12.75" customHeight="1">
      <c r="A48" s="6">
        <v>45</v>
      </c>
      <c r="B48" s="6" t="s">
        <v>250</v>
      </c>
      <c r="C48" s="6" t="s">
        <v>187</v>
      </c>
      <c r="D48" s="6" t="s">
        <v>256</v>
      </c>
      <c r="E48" s="16">
        <v>27.5</v>
      </c>
      <c r="F48" s="17"/>
      <c r="G48" s="18"/>
      <c r="H48" s="19">
        <v>29</v>
      </c>
      <c r="I48" s="20"/>
      <c r="J48" s="20">
        <v>0</v>
      </c>
      <c r="K48" s="20">
        <f>SUM(E48:J48)</f>
        <v>56.5</v>
      </c>
      <c r="L48" s="20"/>
      <c r="M48" s="20">
        <f t="shared" si="2"/>
        <v>56.5</v>
      </c>
      <c r="N48" s="20">
        <f t="shared" si="1"/>
        <v>6</v>
      </c>
    </row>
    <row r="49" spans="1:15" s="7" customFormat="1" ht="12.75" customHeight="1">
      <c r="A49" s="6">
        <v>46</v>
      </c>
      <c r="B49" s="1" t="s">
        <v>81</v>
      </c>
      <c r="C49" s="1" t="s">
        <v>60</v>
      </c>
      <c r="D49" s="1" t="s">
        <v>304</v>
      </c>
      <c r="E49" s="27"/>
      <c r="F49" s="28">
        <v>24</v>
      </c>
      <c r="G49" s="29"/>
      <c r="H49" s="32">
        <v>11</v>
      </c>
      <c r="I49" s="27"/>
      <c r="J49" s="27"/>
      <c r="K49" s="27">
        <f>SUM(F49:J49)</f>
        <v>35</v>
      </c>
      <c r="L49" s="27"/>
      <c r="M49" s="27">
        <f t="shared" si="2"/>
        <v>35</v>
      </c>
      <c r="N49" s="27" t="str">
        <f t="shared" si="1"/>
        <v>FAIL(5)</v>
      </c>
      <c r="O49"/>
    </row>
    <row r="50" spans="1:14" s="7" customFormat="1" ht="12.75" customHeight="1">
      <c r="A50" s="6">
        <v>47</v>
      </c>
      <c r="B50" s="6" t="s">
        <v>226</v>
      </c>
      <c r="C50" s="6" t="s">
        <v>8</v>
      </c>
      <c r="D50" s="6" t="s">
        <v>471</v>
      </c>
      <c r="E50" s="20"/>
      <c r="F50" s="17"/>
      <c r="G50" s="18">
        <v>35</v>
      </c>
      <c r="H50" s="19">
        <v>31.5</v>
      </c>
      <c r="I50" s="20"/>
      <c r="J50" s="20"/>
      <c r="K50" s="20">
        <f>SUM(F50:J50)</f>
        <v>66.5</v>
      </c>
      <c r="L50" s="20"/>
      <c r="M50" s="20">
        <f t="shared" si="2"/>
        <v>66.5</v>
      </c>
      <c r="N50" s="20">
        <f t="shared" si="1"/>
        <v>7</v>
      </c>
    </row>
    <row r="51" spans="1:15" s="7" customFormat="1" ht="12.75" customHeight="1">
      <c r="A51" s="6">
        <v>48</v>
      </c>
      <c r="B51" s="1" t="s">
        <v>9</v>
      </c>
      <c r="C51" s="1" t="s">
        <v>475</v>
      </c>
      <c r="D51" s="1" t="s">
        <v>476</v>
      </c>
      <c r="E51" s="27"/>
      <c r="F51" s="28">
        <v>28.5</v>
      </c>
      <c r="G51" s="29"/>
      <c r="H51" s="32">
        <v>34</v>
      </c>
      <c r="I51" s="27"/>
      <c r="J51" s="27"/>
      <c r="K51" s="27">
        <f>SUM(F51:J51)</f>
        <v>62.5</v>
      </c>
      <c r="L51" s="27">
        <f>(VLOOKUP(D51,'[1]Sheet3'!$C$1:$D$203,2,FALSE))</f>
        <v>1</v>
      </c>
      <c r="M51" s="27">
        <f t="shared" si="2"/>
        <v>63.5</v>
      </c>
      <c r="N51" s="27">
        <f t="shared" si="1"/>
        <v>7</v>
      </c>
      <c r="O51"/>
    </row>
    <row r="52" spans="1:14" s="7" customFormat="1" ht="12.75" customHeight="1">
      <c r="A52" s="6">
        <v>49</v>
      </c>
      <c r="B52" s="5" t="s">
        <v>9</v>
      </c>
      <c r="C52" s="5" t="s">
        <v>92</v>
      </c>
      <c r="D52" s="6" t="s">
        <v>509</v>
      </c>
      <c r="E52" s="16">
        <v>30</v>
      </c>
      <c r="F52" s="17"/>
      <c r="G52" s="18"/>
      <c r="H52" s="19">
        <v>31.5</v>
      </c>
      <c r="I52" s="20">
        <v>2</v>
      </c>
      <c r="J52" s="20">
        <v>4</v>
      </c>
      <c r="K52" s="20">
        <f>SUM(E52:J52)</f>
        <v>67.5</v>
      </c>
      <c r="L52" s="20"/>
      <c r="M52" s="20">
        <f t="shared" si="2"/>
        <v>67.5</v>
      </c>
      <c r="N52" s="20">
        <f t="shared" si="1"/>
        <v>7</v>
      </c>
    </row>
    <row r="53" spans="1:14" s="7" customFormat="1" ht="12.75" customHeight="1">
      <c r="A53" s="6">
        <v>50</v>
      </c>
      <c r="B53" s="6" t="s">
        <v>9</v>
      </c>
      <c r="C53" s="6" t="s">
        <v>65</v>
      </c>
      <c r="D53" s="6" t="s">
        <v>156</v>
      </c>
      <c r="E53" s="16">
        <v>27.5</v>
      </c>
      <c r="F53" s="17"/>
      <c r="G53" s="18"/>
      <c r="H53" s="19">
        <v>35.5</v>
      </c>
      <c r="I53" s="20"/>
      <c r="J53" s="20">
        <v>5</v>
      </c>
      <c r="K53" s="20">
        <f>SUM(E53:J53)</f>
        <v>68</v>
      </c>
      <c r="L53" s="20"/>
      <c r="M53" s="20">
        <f t="shared" si="2"/>
        <v>68</v>
      </c>
      <c r="N53" s="20">
        <f t="shared" si="1"/>
        <v>7</v>
      </c>
    </row>
    <row r="54" spans="1:14" s="7" customFormat="1" ht="12.75" customHeight="1">
      <c r="A54" s="6">
        <v>51</v>
      </c>
      <c r="B54" s="6" t="s">
        <v>9</v>
      </c>
      <c r="C54" s="6" t="s">
        <v>98</v>
      </c>
      <c r="D54" s="6" t="s">
        <v>348</v>
      </c>
      <c r="E54" s="16">
        <v>35</v>
      </c>
      <c r="F54" s="17"/>
      <c r="G54" s="18"/>
      <c r="H54" s="19">
        <v>49</v>
      </c>
      <c r="I54" s="20">
        <v>4</v>
      </c>
      <c r="J54" s="20">
        <v>5</v>
      </c>
      <c r="K54" s="20">
        <f>SUM(E54:J54)</f>
        <v>93</v>
      </c>
      <c r="L54" s="20">
        <f>(VLOOKUP(D54,'[1]Sheet3'!$C$1:$D$203,2,FALSE))</f>
        <v>2</v>
      </c>
      <c r="M54" s="20">
        <f t="shared" si="2"/>
        <v>95</v>
      </c>
      <c r="N54" s="20">
        <f t="shared" si="1"/>
        <v>10</v>
      </c>
    </row>
    <row r="55" spans="1:15" s="7" customFormat="1" ht="12.75" customHeight="1">
      <c r="A55" s="6">
        <v>52</v>
      </c>
      <c r="B55" s="8" t="s">
        <v>287</v>
      </c>
      <c r="C55" s="8" t="s">
        <v>12</v>
      </c>
      <c r="D55" s="8" t="s">
        <v>288</v>
      </c>
      <c r="E55" s="22"/>
      <c r="F55" s="23"/>
      <c r="G55" s="24">
        <v>16</v>
      </c>
      <c r="H55" s="25">
        <v>14</v>
      </c>
      <c r="I55" s="22"/>
      <c r="J55" s="22"/>
      <c r="K55" s="22">
        <f>SUM(F55:J55)</f>
        <v>30</v>
      </c>
      <c r="L55" s="22"/>
      <c r="M55" s="22">
        <f t="shared" si="2"/>
        <v>30</v>
      </c>
      <c r="N55" s="22" t="str">
        <f t="shared" si="1"/>
        <v>FAIL(5)</v>
      </c>
      <c r="O55" s="9"/>
    </row>
    <row r="56" spans="1:14" s="7" customFormat="1" ht="12.75" customHeight="1">
      <c r="A56" s="6">
        <v>53</v>
      </c>
      <c r="B56" s="6" t="s">
        <v>287</v>
      </c>
      <c r="C56" s="6" t="s">
        <v>144</v>
      </c>
      <c r="D56" s="6" t="s">
        <v>532</v>
      </c>
      <c r="E56" s="16" t="e">
        <v>#N/A</v>
      </c>
      <c r="F56" s="17"/>
      <c r="G56" s="18"/>
      <c r="H56" s="19">
        <v>4</v>
      </c>
      <c r="I56" s="20"/>
      <c r="J56" s="20"/>
      <c r="K56" s="20" t="e">
        <f>SUM(E56:J56)</f>
        <v>#N/A</v>
      </c>
      <c r="L56" s="20"/>
      <c r="M56" s="20"/>
      <c r="N56" s="20" t="str">
        <f t="shared" si="1"/>
        <v>FAIL(5)</v>
      </c>
    </row>
    <row r="57" spans="1:14" s="7" customFormat="1" ht="12.75" customHeight="1">
      <c r="A57" s="6">
        <v>54</v>
      </c>
      <c r="B57" s="6" t="s">
        <v>275</v>
      </c>
      <c r="C57" s="6" t="s">
        <v>5</v>
      </c>
      <c r="D57" s="6" t="s">
        <v>276</v>
      </c>
      <c r="E57" s="20"/>
      <c r="F57" s="17"/>
      <c r="G57" s="18">
        <v>26</v>
      </c>
      <c r="H57" s="19">
        <v>19</v>
      </c>
      <c r="I57" s="20"/>
      <c r="J57" s="20"/>
      <c r="K57" s="20">
        <f>SUM(F57:J57)</f>
        <v>45</v>
      </c>
      <c r="L57" s="20"/>
      <c r="M57" s="20">
        <f aca="true" t="shared" si="3" ref="M57:M89">K57+L57</f>
        <v>45</v>
      </c>
      <c r="N57" s="20" t="str">
        <f t="shared" si="1"/>
        <v>FAIL(5)</v>
      </c>
    </row>
    <row r="58" spans="1:15" s="7" customFormat="1" ht="12.75" customHeight="1">
      <c r="A58" s="6">
        <v>55</v>
      </c>
      <c r="B58" s="8" t="s">
        <v>47</v>
      </c>
      <c r="C58" s="8" t="s">
        <v>56</v>
      </c>
      <c r="D58" s="8" t="s">
        <v>57</v>
      </c>
      <c r="E58" s="22"/>
      <c r="F58" s="23"/>
      <c r="G58" s="24">
        <v>13</v>
      </c>
      <c r="H58" s="25">
        <v>15</v>
      </c>
      <c r="I58" s="22"/>
      <c r="J58" s="22"/>
      <c r="K58" s="22">
        <f>SUM(F58:J58)</f>
        <v>28</v>
      </c>
      <c r="L58" s="22"/>
      <c r="M58" s="22">
        <f t="shared" si="3"/>
        <v>28</v>
      </c>
      <c r="N58" s="22" t="str">
        <f t="shared" si="1"/>
        <v>FAIL(5)</v>
      </c>
      <c r="O58" s="9"/>
    </row>
    <row r="59" spans="1:14" s="7" customFormat="1" ht="12.75" customHeight="1">
      <c r="A59" s="6">
        <v>56</v>
      </c>
      <c r="B59" s="6" t="s">
        <v>7</v>
      </c>
      <c r="C59" s="6" t="s">
        <v>165</v>
      </c>
      <c r="D59" s="6" t="s">
        <v>166</v>
      </c>
      <c r="E59" s="20"/>
      <c r="F59" s="17"/>
      <c r="G59" s="18">
        <v>21</v>
      </c>
      <c r="H59" s="19">
        <v>25</v>
      </c>
      <c r="I59" s="20"/>
      <c r="J59" s="20">
        <v>0</v>
      </c>
      <c r="K59" s="20">
        <f>SUM(F59:J59)</f>
        <v>46</v>
      </c>
      <c r="L59" s="20">
        <f>(VLOOKUP(D59,'[1]Sheet3'!$C$1:$D$203,2,FALSE))</f>
        <v>1</v>
      </c>
      <c r="M59" s="20">
        <f t="shared" si="3"/>
        <v>47</v>
      </c>
      <c r="N59" s="20" t="str">
        <f t="shared" si="1"/>
        <v>FAIL(5)</v>
      </c>
    </row>
    <row r="60" spans="1:14" s="7" customFormat="1" ht="12.75" customHeight="1">
      <c r="A60" s="6">
        <v>57</v>
      </c>
      <c r="B60" s="6" t="s">
        <v>7</v>
      </c>
      <c r="C60" s="6" t="s">
        <v>80</v>
      </c>
      <c r="D60" s="6" t="s">
        <v>303</v>
      </c>
      <c r="E60" s="16">
        <v>28.5</v>
      </c>
      <c r="F60" s="17"/>
      <c r="G60" s="18"/>
      <c r="H60" s="19">
        <v>30</v>
      </c>
      <c r="I60" s="20">
        <v>5</v>
      </c>
      <c r="J60" s="20">
        <v>4</v>
      </c>
      <c r="K60" s="20">
        <f>SUM(E60:J60)</f>
        <v>67.5</v>
      </c>
      <c r="L60" s="20"/>
      <c r="M60" s="20">
        <f t="shared" si="3"/>
        <v>67.5</v>
      </c>
      <c r="N60" s="20">
        <f t="shared" si="1"/>
        <v>7</v>
      </c>
    </row>
    <row r="61" spans="1:14" s="7" customFormat="1" ht="12.75" customHeight="1">
      <c r="A61" s="6">
        <v>58</v>
      </c>
      <c r="B61" s="6" t="s">
        <v>7</v>
      </c>
      <c r="C61" s="6" t="s">
        <v>26</v>
      </c>
      <c r="D61" s="6" t="s">
        <v>324</v>
      </c>
      <c r="E61" s="16">
        <v>34.5</v>
      </c>
      <c r="F61" s="17"/>
      <c r="G61" s="18"/>
      <c r="H61" s="19">
        <v>30.5</v>
      </c>
      <c r="I61" s="20">
        <v>5</v>
      </c>
      <c r="J61" s="20">
        <v>4</v>
      </c>
      <c r="K61" s="20">
        <f>SUM(E61:J61)</f>
        <v>74</v>
      </c>
      <c r="L61" s="20"/>
      <c r="M61" s="20">
        <f t="shared" si="3"/>
        <v>74</v>
      </c>
      <c r="N61" s="20">
        <f t="shared" si="1"/>
        <v>8</v>
      </c>
    </row>
    <row r="62" spans="1:14" s="7" customFormat="1" ht="12.75" customHeight="1">
      <c r="A62" s="6">
        <v>59</v>
      </c>
      <c r="B62" s="8" t="s">
        <v>270</v>
      </c>
      <c r="C62" s="8" t="s">
        <v>199</v>
      </c>
      <c r="D62" s="8" t="s">
        <v>271</v>
      </c>
      <c r="E62" s="22"/>
      <c r="F62" s="23"/>
      <c r="G62" s="30">
        <v>19</v>
      </c>
      <c r="H62" s="25">
        <v>17</v>
      </c>
      <c r="I62" s="22">
        <v>4</v>
      </c>
      <c r="J62" s="22"/>
      <c r="K62" s="22">
        <f>SUM(F62:J62)</f>
        <v>40</v>
      </c>
      <c r="L62" s="22"/>
      <c r="M62" s="22">
        <f t="shared" si="3"/>
        <v>40</v>
      </c>
      <c r="N62" s="22" t="str">
        <f t="shared" si="1"/>
        <v>FAIL(5)</v>
      </c>
    </row>
    <row r="63" spans="1:14" s="7" customFormat="1" ht="12.75" customHeight="1">
      <c r="A63" s="6">
        <v>60</v>
      </c>
      <c r="B63" s="6" t="s">
        <v>122</v>
      </c>
      <c r="C63" s="6" t="s">
        <v>31</v>
      </c>
      <c r="D63" s="6" t="s">
        <v>527</v>
      </c>
      <c r="E63" s="16">
        <v>26.5</v>
      </c>
      <c r="F63" s="17"/>
      <c r="G63" s="26"/>
      <c r="H63" s="19">
        <v>17.5</v>
      </c>
      <c r="I63" s="20"/>
      <c r="J63" s="20"/>
      <c r="K63" s="20">
        <f>SUM(E63:J63)</f>
        <v>44</v>
      </c>
      <c r="L63" s="20"/>
      <c r="M63" s="20">
        <f t="shared" si="3"/>
        <v>44</v>
      </c>
      <c r="N63" s="20" t="str">
        <f t="shared" si="1"/>
        <v>FAIL(5)</v>
      </c>
    </row>
    <row r="64" spans="1:14" ht="12.75" customHeight="1">
      <c r="A64" s="6">
        <v>61</v>
      </c>
      <c r="B64" s="1" t="s">
        <v>90</v>
      </c>
      <c r="C64" s="1" t="s">
        <v>535</v>
      </c>
      <c r="D64" s="1" t="s">
        <v>536</v>
      </c>
      <c r="E64" s="1">
        <v>30</v>
      </c>
      <c r="F64" s="46"/>
      <c r="G64" s="47"/>
      <c r="H64" s="48">
        <v>38</v>
      </c>
      <c r="I64" s="1"/>
      <c r="J64" s="1">
        <v>2</v>
      </c>
      <c r="K64" s="1">
        <f>E64+H64+J64</f>
        <v>70</v>
      </c>
      <c r="L64" s="1">
        <f>(VLOOKUP(D64,'[1]Sheet3'!$C$1:$D$203,2,FALSE))</f>
        <v>1</v>
      </c>
      <c r="M64" s="1">
        <f t="shared" si="3"/>
        <v>71</v>
      </c>
      <c r="N64" s="20">
        <f t="shared" si="1"/>
        <v>8</v>
      </c>
    </row>
    <row r="65" spans="1:14" s="7" customFormat="1" ht="12.75" customHeight="1">
      <c r="A65" s="6">
        <v>62</v>
      </c>
      <c r="B65" s="8" t="s">
        <v>90</v>
      </c>
      <c r="C65" s="8" t="s">
        <v>12</v>
      </c>
      <c r="D65" s="8" t="s">
        <v>323</v>
      </c>
      <c r="E65" s="22"/>
      <c r="F65" s="23"/>
      <c r="G65" s="24">
        <v>16</v>
      </c>
      <c r="H65" s="25">
        <v>10.5</v>
      </c>
      <c r="I65" s="22"/>
      <c r="J65" s="22">
        <v>2</v>
      </c>
      <c r="K65" s="22">
        <f>SUM(F65:J65)</f>
        <v>28.5</v>
      </c>
      <c r="L65" s="22"/>
      <c r="M65" s="22">
        <f t="shared" si="3"/>
        <v>28.5</v>
      </c>
      <c r="N65" s="22" t="str">
        <f t="shared" si="1"/>
        <v>FAIL(5)</v>
      </c>
    </row>
    <row r="66" spans="1:14" s="7" customFormat="1" ht="12.75" customHeight="1">
      <c r="A66" s="6">
        <v>63</v>
      </c>
      <c r="B66" s="6" t="s">
        <v>90</v>
      </c>
      <c r="C66" s="6" t="s">
        <v>10</v>
      </c>
      <c r="D66" s="6" t="s">
        <v>486</v>
      </c>
      <c r="E66" s="16">
        <v>25.5</v>
      </c>
      <c r="F66" s="17"/>
      <c r="G66" s="18"/>
      <c r="H66" s="19">
        <v>25.5</v>
      </c>
      <c r="I66" s="20"/>
      <c r="J66" s="20">
        <v>4</v>
      </c>
      <c r="K66" s="20">
        <f>SUM(E66:J66)</f>
        <v>55</v>
      </c>
      <c r="L66" s="20"/>
      <c r="M66" s="20">
        <f t="shared" si="3"/>
        <v>55</v>
      </c>
      <c r="N66" s="20">
        <f t="shared" si="1"/>
        <v>6</v>
      </c>
    </row>
    <row r="67" spans="1:14" s="7" customFormat="1" ht="12.75" customHeight="1">
      <c r="A67" s="6">
        <v>64</v>
      </c>
      <c r="B67" s="6" t="s">
        <v>90</v>
      </c>
      <c r="C67" s="6" t="s">
        <v>5</v>
      </c>
      <c r="D67" s="6" t="s">
        <v>189</v>
      </c>
      <c r="E67" s="16">
        <v>30.5</v>
      </c>
      <c r="F67" s="17"/>
      <c r="G67" s="18"/>
      <c r="H67" s="19">
        <v>37</v>
      </c>
      <c r="I67" s="20"/>
      <c r="J67" s="20">
        <v>3</v>
      </c>
      <c r="K67" s="20">
        <f>SUM(E67:J67)</f>
        <v>70.5</v>
      </c>
      <c r="L67" s="20"/>
      <c r="M67" s="20">
        <f t="shared" si="3"/>
        <v>70.5</v>
      </c>
      <c r="N67" s="20">
        <f t="shared" si="1"/>
        <v>7</v>
      </c>
    </row>
    <row r="68" spans="1:14" s="7" customFormat="1" ht="12.75" customHeight="1">
      <c r="A68" s="6">
        <v>65</v>
      </c>
      <c r="B68" s="6" t="s">
        <v>90</v>
      </c>
      <c r="C68" s="6" t="s">
        <v>153</v>
      </c>
      <c r="D68" s="6" t="s">
        <v>378</v>
      </c>
      <c r="E68" s="16">
        <v>33</v>
      </c>
      <c r="F68" s="17"/>
      <c r="G68" s="18"/>
      <c r="H68" s="19">
        <v>38</v>
      </c>
      <c r="I68" s="20"/>
      <c r="J68" s="20">
        <v>2</v>
      </c>
      <c r="K68" s="20">
        <f>SUM(E68:J68)</f>
        <v>73</v>
      </c>
      <c r="L68" s="20">
        <f>(VLOOKUP(D68,'[1]Sheet3'!$C$1:$D$203,2,FALSE))</f>
        <v>2</v>
      </c>
      <c r="M68" s="20">
        <f t="shared" si="3"/>
        <v>75</v>
      </c>
      <c r="N68" s="20">
        <f t="shared" si="1"/>
        <v>8</v>
      </c>
    </row>
    <row r="69" spans="1:15" s="7" customFormat="1" ht="12.75" customHeight="1">
      <c r="A69" s="6">
        <v>66</v>
      </c>
      <c r="B69" s="8" t="s">
        <v>501</v>
      </c>
      <c r="C69" s="8" t="s">
        <v>371</v>
      </c>
      <c r="D69" s="8" t="s">
        <v>502</v>
      </c>
      <c r="E69" s="22"/>
      <c r="F69" s="23"/>
      <c r="G69" s="24">
        <v>12</v>
      </c>
      <c r="H69" s="25">
        <v>5</v>
      </c>
      <c r="I69" s="22"/>
      <c r="J69" s="22"/>
      <c r="K69" s="22">
        <f>SUM(F69:J69)</f>
        <v>17</v>
      </c>
      <c r="L69" s="22"/>
      <c r="M69" s="22">
        <f t="shared" si="3"/>
        <v>17</v>
      </c>
      <c r="N69" s="22" t="str">
        <f aca="true" t="shared" si="4" ref="N69:N132">IF(M69&gt;90.5,10,IF(M69&gt;80.5,9,IF(M69&gt;70.5,8,IF(M69&gt;60.5,7,IF(M69&gt;50.5,6,IF(M69&lt;50.5,"FAIL(5)"))))))</f>
        <v>FAIL(5)</v>
      </c>
      <c r="O69" s="9"/>
    </row>
    <row r="70" spans="1:14" s="7" customFormat="1" ht="12.75" customHeight="1">
      <c r="A70" s="6">
        <v>67</v>
      </c>
      <c r="B70" s="6" t="s">
        <v>263</v>
      </c>
      <c r="C70" s="6" t="s">
        <v>179</v>
      </c>
      <c r="D70" s="6" t="s">
        <v>264</v>
      </c>
      <c r="E70" s="16">
        <v>23</v>
      </c>
      <c r="F70" s="17"/>
      <c r="G70" s="18"/>
      <c r="H70" s="19">
        <v>32.5</v>
      </c>
      <c r="I70" s="20"/>
      <c r="J70" s="20">
        <v>1</v>
      </c>
      <c r="K70" s="20">
        <f>SUM(E70:J70)</f>
        <v>56.5</v>
      </c>
      <c r="L70" s="20"/>
      <c r="M70" s="20">
        <f t="shared" si="3"/>
        <v>56.5</v>
      </c>
      <c r="N70" s="20">
        <f t="shared" si="4"/>
        <v>6</v>
      </c>
    </row>
    <row r="71" spans="1:14" s="7" customFormat="1" ht="12.75" customHeight="1">
      <c r="A71" s="6">
        <v>68</v>
      </c>
      <c r="B71" s="6" t="s">
        <v>169</v>
      </c>
      <c r="C71" s="6" t="s">
        <v>170</v>
      </c>
      <c r="D71" s="6" t="s">
        <v>171</v>
      </c>
      <c r="E71" s="16">
        <v>29</v>
      </c>
      <c r="F71" s="17"/>
      <c r="G71" s="18"/>
      <c r="H71" s="19">
        <v>22.5</v>
      </c>
      <c r="I71" s="20"/>
      <c r="J71" s="20"/>
      <c r="K71" s="20">
        <f>SUM(E71:J71)</f>
        <v>51.5</v>
      </c>
      <c r="L71" s="20"/>
      <c r="M71" s="20">
        <f t="shared" si="3"/>
        <v>51.5</v>
      </c>
      <c r="N71" s="20">
        <f t="shared" si="4"/>
        <v>6</v>
      </c>
    </row>
    <row r="72" spans="1:14" s="7" customFormat="1" ht="12.75" customHeight="1">
      <c r="A72" s="6">
        <v>69</v>
      </c>
      <c r="B72" s="6" t="s">
        <v>412</v>
      </c>
      <c r="C72" s="6" t="s">
        <v>65</v>
      </c>
      <c r="D72" s="6" t="s">
        <v>413</v>
      </c>
      <c r="E72" s="16">
        <v>30.5</v>
      </c>
      <c r="F72" s="17"/>
      <c r="G72" s="18"/>
      <c r="H72" s="19">
        <v>37</v>
      </c>
      <c r="I72" s="20">
        <v>3</v>
      </c>
      <c r="J72" s="20">
        <v>4</v>
      </c>
      <c r="K72" s="20">
        <f>SUM(E72:J72)</f>
        <v>74.5</v>
      </c>
      <c r="L72" s="20"/>
      <c r="M72" s="20">
        <f t="shared" si="3"/>
        <v>74.5</v>
      </c>
      <c r="N72" s="20">
        <f t="shared" si="4"/>
        <v>8</v>
      </c>
    </row>
    <row r="73" spans="1:14" s="7" customFormat="1" ht="12.75" customHeight="1">
      <c r="A73" s="6">
        <v>70</v>
      </c>
      <c r="B73" s="6" t="s">
        <v>360</v>
      </c>
      <c r="C73" s="6" t="s">
        <v>101</v>
      </c>
      <c r="D73" s="6" t="s">
        <v>361</v>
      </c>
      <c r="E73" s="20"/>
      <c r="F73" s="17"/>
      <c r="G73" s="18">
        <v>34</v>
      </c>
      <c r="H73" s="19">
        <v>35</v>
      </c>
      <c r="I73" s="20"/>
      <c r="J73" s="20"/>
      <c r="K73" s="20">
        <f>SUM(F73:J73)</f>
        <v>69</v>
      </c>
      <c r="L73" s="20"/>
      <c r="M73" s="20">
        <f t="shared" si="3"/>
        <v>69</v>
      </c>
      <c r="N73" s="20">
        <f t="shared" si="4"/>
        <v>7</v>
      </c>
    </row>
    <row r="74" spans="1:14" s="7" customFormat="1" ht="12.75" customHeight="1">
      <c r="A74" s="6">
        <v>71</v>
      </c>
      <c r="B74" s="6" t="s">
        <v>127</v>
      </c>
      <c r="C74" s="6" t="s">
        <v>44</v>
      </c>
      <c r="D74" s="6" t="s">
        <v>128</v>
      </c>
      <c r="E74" s="20"/>
      <c r="F74" s="17"/>
      <c r="G74" s="18">
        <v>34</v>
      </c>
      <c r="H74" s="19">
        <v>36</v>
      </c>
      <c r="I74" s="20"/>
      <c r="J74" s="20">
        <v>2</v>
      </c>
      <c r="K74" s="20">
        <f>SUM(F74:J74)</f>
        <v>72</v>
      </c>
      <c r="L74" s="20"/>
      <c r="M74" s="20">
        <f t="shared" si="3"/>
        <v>72</v>
      </c>
      <c r="N74" s="20">
        <f t="shared" si="4"/>
        <v>8</v>
      </c>
    </row>
    <row r="75" spans="1:14" s="7" customFormat="1" ht="12.75" customHeight="1">
      <c r="A75" s="6">
        <v>72</v>
      </c>
      <c r="B75" s="6" t="s">
        <v>198</v>
      </c>
      <c r="C75" s="6" t="s">
        <v>199</v>
      </c>
      <c r="D75" s="6" t="s">
        <v>200</v>
      </c>
      <c r="E75" s="16">
        <v>22</v>
      </c>
      <c r="F75" s="17"/>
      <c r="G75" s="18"/>
      <c r="H75" s="19">
        <v>18</v>
      </c>
      <c r="I75" s="20">
        <v>0</v>
      </c>
      <c r="J75" s="20">
        <v>0</v>
      </c>
      <c r="K75" s="20">
        <f aca="true" t="shared" si="5" ref="K75:K81">SUM(E75:J75)</f>
        <v>40</v>
      </c>
      <c r="L75" s="20">
        <f>(VLOOKUP(D75,'[1]Sheet3'!$C$1:$D$203,2,FALSE))</f>
        <v>2</v>
      </c>
      <c r="M75" s="20">
        <f t="shared" si="3"/>
        <v>42</v>
      </c>
      <c r="N75" s="20" t="str">
        <f t="shared" si="4"/>
        <v>FAIL(5)</v>
      </c>
    </row>
    <row r="76" spans="1:14" s="7" customFormat="1" ht="12.75" customHeight="1">
      <c r="A76" s="6">
        <v>73</v>
      </c>
      <c r="B76" s="6" t="s">
        <v>489</v>
      </c>
      <c r="C76" s="6" t="s">
        <v>16</v>
      </c>
      <c r="D76" s="6" t="s">
        <v>490</v>
      </c>
      <c r="E76" s="16">
        <v>29.5</v>
      </c>
      <c r="F76" s="17"/>
      <c r="G76" s="18"/>
      <c r="H76" s="19">
        <v>29.5</v>
      </c>
      <c r="I76" s="20"/>
      <c r="J76" s="20"/>
      <c r="K76" s="20">
        <f t="shared" si="5"/>
        <v>59</v>
      </c>
      <c r="L76" s="20"/>
      <c r="M76" s="20">
        <f t="shared" si="3"/>
        <v>59</v>
      </c>
      <c r="N76" s="20">
        <f t="shared" si="4"/>
        <v>6</v>
      </c>
    </row>
    <row r="77" spans="1:14" s="7" customFormat="1" ht="12.75" customHeight="1">
      <c r="A77" s="6">
        <v>74</v>
      </c>
      <c r="B77" s="6" t="s">
        <v>32</v>
      </c>
      <c r="C77" s="6" t="s">
        <v>5</v>
      </c>
      <c r="D77" s="6" t="s">
        <v>341</v>
      </c>
      <c r="E77" s="16">
        <v>33.5</v>
      </c>
      <c r="F77" s="17"/>
      <c r="G77" s="18"/>
      <c r="H77" s="19">
        <v>26.5</v>
      </c>
      <c r="I77" s="20">
        <v>4</v>
      </c>
      <c r="J77" s="20">
        <v>5</v>
      </c>
      <c r="K77" s="20">
        <f t="shared" si="5"/>
        <v>69</v>
      </c>
      <c r="L77" s="20"/>
      <c r="M77" s="20">
        <f t="shared" si="3"/>
        <v>69</v>
      </c>
      <c r="N77" s="20">
        <f t="shared" si="4"/>
        <v>7</v>
      </c>
    </row>
    <row r="78" spans="1:14" s="7" customFormat="1" ht="12.75" customHeight="1">
      <c r="A78" s="6">
        <v>75</v>
      </c>
      <c r="B78" s="6" t="s">
        <v>32</v>
      </c>
      <c r="C78" s="6" t="s">
        <v>417</v>
      </c>
      <c r="D78" s="6" t="s">
        <v>418</v>
      </c>
      <c r="E78" s="16">
        <v>29.5</v>
      </c>
      <c r="F78" s="17"/>
      <c r="G78" s="18"/>
      <c r="H78" s="19">
        <v>33.5</v>
      </c>
      <c r="I78" s="20"/>
      <c r="J78" s="20">
        <v>3</v>
      </c>
      <c r="K78" s="20">
        <f t="shared" si="5"/>
        <v>66</v>
      </c>
      <c r="L78" s="20"/>
      <c r="M78" s="20">
        <f t="shared" si="3"/>
        <v>66</v>
      </c>
      <c r="N78" s="20">
        <f t="shared" si="4"/>
        <v>7</v>
      </c>
    </row>
    <row r="79" spans="1:14" s="7" customFormat="1" ht="12.75" customHeight="1">
      <c r="A79" s="6">
        <v>76</v>
      </c>
      <c r="B79" s="6" t="s">
        <v>32</v>
      </c>
      <c r="C79" s="6" t="s">
        <v>52</v>
      </c>
      <c r="D79" s="6" t="s">
        <v>441</v>
      </c>
      <c r="E79" s="16">
        <v>29.5</v>
      </c>
      <c r="F79" s="17"/>
      <c r="G79" s="18"/>
      <c r="H79" s="19">
        <v>39.5</v>
      </c>
      <c r="I79" s="20">
        <v>0</v>
      </c>
      <c r="J79" s="20">
        <v>1</v>
      </c>
      <c r="K79" s="20">
        <f t="shared" si="5"/>
        <v>70</v>
      </c>
      <c r="L79" s="20"/>
      <c r="M79" s="20">
        <f t="shared" si="3"/>
        <v>70</v>
      </c>
      <c r="N79" s="20">
        <f t="shared" si="4"/>
        <v>7</v>
      </c>
    </row>
    <row r="80" spans="1:14" s="7" customFormat="1" ht="12.75" customHeight="1">
      <c r="A80" s="6">
        <v>77</v>
      </c>
      <c r="B80" s="6" t="s">
        <v>159</v>
      </c>
      <c r="C80" s="6" t="s">
        <v>40</v>
      </c>
      <c r="D80" s="6" t="s">
        <v>160</v>
      </c>
      <c r="E80" s="16">
        <v>33.5</v>
      </c>
      <c r="F80" s="17"/>
      <c r="G80" s="18"/>
      <c r="H80" s="19">
        <v>35.5</v>
      </c>
      <c r="I80" s="20">
        <v>3</v>
      </c>
      <c r="J80" s="20"/>
      <c r="K80" s="20">
        <f t="shared" si="5"/>
        <v>72</v>
      </c>
      <c r="L80" s="20"/>
      <c r="M80" s="20">
        <f t="shared" si="3"/>
        <v>72</v>
      </c>
      <c r="N80" s="20">
        <f t="shared" si="4"/>
        <v>8</v>
      </c>
    </row>
    <row r="81" spans="1:14" s="7" customFormat="1" ht="12.75" customHeight="1">
      <c r="A81" s="6">
        <v>78</v>
      </c>
      <c r="B81" s="6" t="s">
        <v>41</v>
      </c>
      <c r="C81" s="6" t="s">
        <v>18</v>
      </c>
      <c r="D81" s="6" t="s">
        <v>174</v>
      </c>
      <c r="E81" s="16">
        <v>33</v>
      </c>
      <c r="F81" s="17"/>
      <c r="G81" s="18"/>
      <c r="H81" s="19">
        <v>31</v>
      </c>
      <c r="I81" s="20"/>
      <c r="J81" s="20">
        <v>4</v>
      </c>
      <c r="K81" s="20">
        <f t="shared" si="5"/>
        <v>68</v>
      </c>
      <c r="L81" s="20"/>
      <c r="M81" s="20">
        <f t="shared" si="3"/>
        <v>68</v>
      </c>
      <c r="N81" s="20">
        <f t="shared" si="4"/>
        <v>7</v>
      </c>
    </row>
    <row r="82" spans="1:15" s="7" customFormat="1" ht="12.75" customHeight="1">
      <c r="A82" s="6">
        <v>79</v>
      </c>
      <c r="B82" s="8" t="s">
        <v>321</v>
      </c>
      <c r="C82" s="8" t="s">
        <v>12</v>
      </c>
      <c r="D82" s="8" t="s">
        <v>322</v>
      </c>
      <c r="E82" s="22"/>
      <c r="F82" s="23"/>
      <c r="G82" s="24">
        <v>18</v>
      </c>
      <c r="H82" s="25">
        <v>17</v>
      </c>
      <c r="I82" s="22">
        <v>4</v>
      </c>
      <c r="J82" s="22">
        <v>4</v>
      </c>
      <c r="K82" s="22">
        <f>SUM(F82:J82)</f>
        <v>43</v>
      </c>
      <c r="L82" s="22"/>
      <c r="M82" s="22">
        <f t="shared" si="3"/>
        <v>43</v>
      </c>
      <c r="N82" s="22" t="str">
        <f t="shared" si="4"/>
        <v>FAIL(5)</v>
      </c>
      <c r="O82" s="9"/>
    </row>
    <row r="83" spans="1:14" s="7" customFormat="1" ht="12.75" customHeight="1">
      <c r="A83" s="6">
        <v>80</v>
      </c>
      <c r="B83" s="6" t="s">
        <v>318</v>
      </c>
      <c r="C83" s="6" t="s">
        <v>106</v>
      </c>
      <c r="D83" s="6" t="s">
        <v>319</v>
      </c>
      <c r="E83" s="20"/>
      <c r="F83" s="17"/>
      <c r="G83" s="18">
        <v>34</v>
      </c>
      <c r="H83" s="19">
        <v>30</v>
      </c>
      <c r="I83" s="20">
        <v>3</v>
      </c>
      <c r="J83" s="20">
        <v>3</v>
      </c>
      <c r="K83" s="20">
        <f>SUM(F83:J83)</f>
        <v>70</v>
      </c>
      <c r="L83" s="20"/>
      <c r="M83" s="20">
        <f t="shared" si="3"/>
        <v>70</v>
      </c>
      <c r="N83" s="20">
        <f t="shared" si="4"/>
        <v>7</v>
      </c>
    </row>
    <row r="84" spans="1:14" s="7" customFormat="1" ht="12.75" customHeight="1">
      <c r="A84" s="6">
        <v>81</v>
      </c>
      <c r="B84" s="6" t="s">
        <v>312</v>
      </c>
      <c r="C84" s="6" t="s">
        <v>240</v>
      </c>
      <c r="D84" s="6" t="s">
        <v>313</v>
      </c>
      <c r="E84" s="16">
        <v>29.5</v>
      </c>
      <c r="F84" s="17"/>
      <c r="G84" s="18"/>
      <c r="H84" s="19">
        <v>25</v>
      </c>
      <c r="I84" s="20">
        <v>5</v>
      </c>
      <c r="J84" s="20">
        <v>4</v>
      </c>
      <c r="K84" s="20">
        <f>SUM(E84:J84)</f>
        <v>63.5</v>
      </c>
      <c r="L84" s="20"/>
      <c r="M84" s="20">
        <f t="shared" si="3"/>
        <v>63.5</v>
      </c>
      <c r="N84" s="20">
        <f t="shared" si="4"/>
        <v>7</v>
      </c>
    </row>
    <row r="85" spans="1:14" s="7" customFormat="1" ht="12.75" customHeight="1">
      <c r="A85" s="6">
        <v>82</v>
      </c>
      <c r="B85" s="6" t="s">
        <v>96</v>
      </c>
      <c r="C85" s="6" t="s">
        <v>56</v>
      </c>
      <c r="D85" s="6" t="s">
        <v>97</v>
      </c>
      <c r="E85" s="20"/>
      <c r="F85" s="17"/>
      <c r="G85" s="26">
        <v>22</v>
      </c>
      <c r="H85" s="19">
        <v>9.5</v>
      </c>
      <c r="I85" s="20"/>
      <c r="J85" s="20"/>
      <c r="K85" s="20">
        <f>SUM(F85:J85)</f>
        <v>31.5</v>
      </c>
      <c r="L85" s="20"/>
      <c r="M85" s="20">
        <f t="shared" si="3"/>
        <v>31.5</v>
      </c>
      <c r="N85" s="20" t="str">
        <f t="shared" si="4"/>
        <v>FAIL(5)</v>
      </c>
    </row>
    <row r="86" spans="1:14" s="7" customFormat="1" ht="12.75" customHeight="1">
      <c r="A86" s="6">
        <v>83</v>
      </c>
      <c r="B86" s="6" t="s">
        <v>487</v>
      </c>
      <c r="C86" s="6" t="s">
        <v>232</v>
      </c>
      <c r="D86" s="6" t="s">
        <v>488</v>
      </c>
      <c r="E86" s="20"/>
      <c r="F86" s="17"/>
      <c r="G86" s="18">
        <v>23</v>
      </c>
      <c r="H86" s="19">
        <v>22</v>
      </c>
      <c r="I86" s="20"/>
      <c r="J86" s="20"/>
      <c r="K86" s="20">
        <f>SUM(F86:J86)</f>
        <v>45</v>
      </c>
      <c r="L86" s="20">
        <f>(VLOOKUP(D86,'[1]Sheet3'!$C$1:$D$203,2,FALSE))</f>
        <v>1</v>
      </c>
      <c r="M86" s="20">
        <f t="shared" si="3"/>
        <v>46</v>
      </c>
      <c r="N86" s="20" t="str">
        <f t="shared" si="4"/>
        <v>FAIL(5)</v>
      </c>
    </row>
    <row r="87" spans="1:14" s="7" customFormat="1" ht="12.75" customHeight="1">
      <c r="A87" s="6">
        <v>84</v>
      </c>
      <c r="B87" s="6" t="s">
        <v>283</v>
      </c>
      <c r="C87" s="6" t="s">
        <v>46</v>
      </c>
      <c r="D87" s="6" t="s">
        <v>284</v>
      </c>
      <c r="E87" s="16">
        <v>35</v>
      </c>
      <c r="F87" s="17"/>
      <c r="G87" s="18"/>
      <c r="H87" s="19">
        <v>28</v>
      </c>
      <c r="I87" s="20">
        <v>3</v>
      </c>
      <c r="J87" s="20">
        <v>5</v>
      </c>
      <c r="K87" s="20">
        <f>SUM(E87:J87)</f>
        <v>71</v>
      </c>
      <c r="L87" s="20"/>
      <c r="M87" s="20">
        <f t="shared" si="3"/>
        <v>71</v>
      </c>
      <c r="N87" s="20">
        <f t="shared" si="4"/>
        <v>8</v>
      </c>
    </row>
    <row r="88" spans="1:14" s="7" customFormat="1" ht="12.75" customHeight="1">
      <c r="A88" s="6">
        <v>85</v>
      </c>
      <c r="B88" s="6" t="s">
        <v>99</v>
      </c>
      <c r="C88" s="6" t="s">
        <v>210</v>
      </c>
      <c r="D88" s="6" t="s">
        <v>248</v>
      </c>
      <c r="E88" s="20"/>
      <c r="F88" s="17"/>
      <c r="G88" s="26">
        <v>30</v>
      </c>
      <c r="H88" s="19">
        <v>25</v>
      </c>
      <c r="I88" s="20"/>
      <c r="J88" s="20">
        <v>0</v>
      </c>
      <c r="K88" s="20">
        <f aca="true" t="shared" si="6" ref="K88:K95">SUM(F88:J88)</f>
        <v>55</v>
      </c>
      <c r="L88" s="20"/>
      <c r="M88" s="20">
        <f t="shared" si="3"/>
        <v>55</v>
      </c>
      <c r="N88" s="20">
        <f t="shared" si="4"/>
        <v>6</v>
      </c>
    </row>
    <row r="89" spans="1:14" s="7" customFormat="1" ht="12.75" customHeight="1">
      <c r="A89" s="6">
        <v>86</v>
      </c>
      <c r="B89" s="6" t="s">
        <v>117</v>
      </c>
      <c r="C89" s="6" t="s">
        <v>118</v>
      </c>
      <c r="D89" s="6" t="s">
        <v>119</v>
      </c>
      <c r="E89" s="20"/>
      <c r="F89" s="17"/>
      <c r="G89" s="18">
        <v>26</v>
      </c>
      <c r="H89" s="19">
        <v>40.5</v>
      </c>
      <c r="I89" s="20">
        <v>0</v>
      </c>
      <c r="J89" s="20">
        <v>5</v>
      </c>
      <c r="K89" s="20">
        <f t="shared" si="6"/>
        <v>71.5</v>
      </c>
      <c r="L89" s="20">
        <f>(VLOOKUP(D89,'[1]Sheet3'!$C$1:$D$203,2,FALSE))</f>
        <v>2</v>
      </c>
      <c r="M89" s="20">
        <f t="shared" si="3"/>
        <v>73.5</v>
      </c>
      <c r="N89" s="20">
        <f t="shared" si="4"/>
        <v>8</v>
      </c>
    </row>
    <row r="90" spans="1:14" s="7" customFormat="1" ht="12.75" customHeight="1">
      <c r="A90" s="6">
        <v>87</v>
      </c>
      <c r="B90" s="6" t="s">
        <v>300</v>
      </c>
      <c r="C90" s="6" t="s">
        <v>56</v>
      </c>
      <c r="D90" s="6" t="s">
        <v>301</v>
      </c>
      <c r="E90" s="20"/>
      <c r="F90" s="17"/>
      <c r="G90" s="18">
        <v>39</v>
      </c>
      <c r="H90" s="19">
        <v>41.5</v>
      </c>
      <c r="I90" s="20">
        <v>5</v>
      </c>
      <c r="J90" s="20">
        <v>5</v>
      </c>
      <c r="K90" s="20">
        <f t="shared" si="6"/>
        <v>90.5</v>
      </c>
      <c r="L90" s="20"/>
      <c r="M90" s="20">
        <f aca="true" t="shared" si="7" ref="M90:M121">K90+L90</f>
        <v>90.5</v>
      </c>
      <c r="N90" s="20">
        <f t="shared" si="4"/>
        <v>9</v>
      </c>
    </row>
    <row r="91" spans="1:14" s="7" customFormat="1" ht="12.75" customHeight="1">
      <c r="A91" s="6">
        <v>88</v>
      </c>
      <c r="B91" s="6" t="s">
        <v>114</v>
      </c>
      <c r="C91" s="6" t="s">
        <v>115</v>
      </c>
      <c r="D91" s="6" t="s">
        <v>116</v>
      </c>
      <c r="E91" s="20"/>
      <c r="F91" s="17"/>
      <c r="G91" s="18">
        <v>37</v>
      </c>
      <c r="H91" s="19">
        <v>37</v>
      </c>
      <c r="I91" s="20"/>
      <c r="J91" s="20"/>
      <c r="K91" s="20">
        <f t="shared" si="6"/>
        <v>74</v>
      </c>
      <c r="L91" s="20"/>
      <c r="M91" s="20">
        <f t="shared" si="7"/>
        <v>74</v>
      </c>
      <c r="N91" s="20">
        <f t="shared" si="4"/>
        <v>8</v>
      </c>
    </row>
    <row r="92" spans="1:14" s="7" customFormat="1" ht="12.75" customHeight="1">
      <c r="A92" s="6">
        <v>89</v>
      </c>
      <c r="B92" s="6" t="s">
        <v>383</v>
      </c>
      <c r="C92" s="6" t="s">
        <v>50</v>
      </c>
      <c r="D92" s="6" t="s">
        <v>384</v>
      </c>
      <c r="E92" s="20"/>
      <c r="F92" s="17"/>
      <c r="G92" s="18">
        <v>25</v>
      </c>
      <c r="H92" s="19">
        <v>38</v>
      </c>
      <c r="I92" s="20"/>
      <c r="J92" s="20"/>
      <c r="K92" s="20">
        <f t="shared" si="6"/>
        <v>63</v>
      </c>
      <c r="L92" s="20"/>
      <c r="M92" s="20">
        <f t="shared" si="7"/>
        <v>63</v>
      </c>
      <c r="N92" s="20">
        <f t="shared" si="4"/>
        <v>7</v>
      </c>
    </row>
    <row r="93" spans="1:15" ht="12.75" customHeight="1">
      <c r="A93" s="1">
        <v>90</v>
      </c>
      <c r="B93" s="1" t="s">
        <v>391</v>
      </c>
      <c r="C93" s="1" t="s">
        <v>101</v>
      </c>
      <c r="D93" s="1" t="s">
        <v>537</v>
      </c>
      <c r="E93" s="1"/>
      <c r="F93" s="46"/>
      <c r="G93" s="29">
        <v>37</v>
      </c>
      <c r="H93" s="32">
        <v>32</v>
      </c>
      <c r="I93" s="27"/>
      <c r="J93" s="27"/>
      <c r="K93" s="27">
        <f t="shared" si="6"/>
        <v>69</v>
      </c>
      <c r="L93" s="27"/>
      <c r="M93" s="27">
        <f t="shared" si="7"/>
        <v>69</v>
      </c>
      <c r="N93" s="20">
        <f t="shared" si="4"/>
        <v>7</v>
      </c>
      <c r="O93" s="34"/>
    </row>
    <row r="94" spans="1:14" s="7" customFormat="1" ht="12.75" customHeight="1">
      <c r="A94" s="6">
        <v>91</v>
      </c>
      <c r="B94" s="6" t="s">
        <v>330</v>
      </c>
      <c r="C94" s="6" t="s">
        <v>86</v>
      </c>
      <c r="D94" s="6" t="s">
        <v>331</v>
      </c>
      <c r="E94" s="20"/>
      <c r="F94" s="17"/>
      <c r="G94" s="18">
        <v>29</v>
      </c>
      <c r="H94" s="19">
        <v>31</v>
      </c>
      <c r="I94" s="20">
        <v>4</v>
      </c>
      <c r="J94" s="20">
        <v>3</v>
      </c>
      <c r="K94" s="20">
        <f t="shared" si="6"/>
        <v>67</v>
      </c>
      <c r="L94" s="20"/>
      <c r="M94" s="20">
        <f t="shared" si="7"/>
        <v>67</v>
      </c>
      <c r="N94" s="20">
        <f t="shared" si="4"/>
        <v>7</v>
      </c>
    </row>
    <row r="95" spans="1:14" s="7" customFormat="1" ht="12.75" customHeight="1">
      <c r="A95" s="6">
        <v>92</v>
      </c>
      <c r="B95" s="6" t="s">
        <v>193</v>
      </c>
      <c r="C95" s="6" t="s">
        <v>3</v>
      </c>
      <c r="D95" s="6" t="s">
        <v>194</v>
      </c>
      <c r="E95" s="20"/>
      <c r="F95" s="17"/>
      <c r="G95" s="18">
        <v>21</v>
      </c>
      <c r="H95" s="19">
        <v>33.5</v>
      </c>
      <c r="I95" s="20"/>
      <c r="J95" s="20"/>
      <c r="K95" s="20">
        <f t="shared" si="6"/>
        <v>54.5</v>
      </c>
      <c r="L95" s="20"/>
      <c r="M95" s="20">
        <f t="shared" si="7"/>
        <v>54.5</v>
      </c>
      <c r="N95" s="20">
        <f t="shared" si="4"/>
        <v>6</v>
      </c>
    </row>
    <row r="96" spans="1:14" s="7" customFormat="1" ht="12.75" customHeight="1">
      <c r="A96" s="6">
        <v>93</v>
      </c>
      <c r="B96" s="6" t="s">
        <v>190</v>
      </c>
      <c r="C96" s="6" t="s">
        <v>70</v>
      </c>
      <c r="D96" s="6" t="s">
        <v>191</v>
      </c>
      <c r="E96" s="16">
        <v>31.5</v>
      </c>
      <c r="F96" s="17"/>
      <c r="G96" s="18"/>
      <c r="H96" s="19">
        <v>16</v>
      </c>
      <c r="I96" s="20"/>
      <c r="J96" s="20"/>
      <c r="K96" s="20">
        <f>SUM(E96:J96)</f>
        <v>47.5</v>
      </c>
      <c r="L96" s="20"/>
      <c r="M96" s="20">
        <f t="shared" si="7"/>
        <v>47.5</v>
      </c>
      <c r="N96" s="20" t="str">
        <f t="shared" si="4"/>
        <v>FAIL(5)</v>
      </c>
    </row>
    <row r="97" spans="1:14" s="7" customFormat="1" ht="12.75" customHeight="1">
      <c r="A97" s="6">
        <v>94</v>
      </c>
      <c r="B97" s="6" t="s">
        <v>343</v>
      </c>
      <c r="C97" s="6" t="s">
        <v>344</v>
      </c>
      <c r="D97" s="6" t="s">
        <v>345</v>
      </c>
      <c r="E97" s="20"/>
      <c r="F97" s="17"/>
      <c r="G97" s="18">
        <v>27</v>
      </c>
      <c r="H97" s="19">
        <v>30.5</v>
      </c>
      <c r="I97" s="20"/>
      <c r="J97" s="20"/>
      <c r="K97" s="20">
        <f>SUM(F97:J97)</f>
        <v>57.5</v>
      </c>
      <c r="L97" s="20"/>
      <c r="M97" s="20">
        <f t="shared" si="7"/>
        <v>57.5</v>
      </c>
      <c r="N97" s="20">
        <f t="shared" si="4"/>
        <v>6</v>
      </c>
    </row>
    <row r="98" spans="1:14" s="7" customFormat="1" ht="12.75" customHeight="1">
      <c r="A98" s="6">
        <v>95</v>
      </c>
      <c r="B98" s="6" t="s">
        <v>314</v>
      </c>
      <c r="C98" s="6" t="s">
        <v>10</v>
      </c>
      <c r="D98" s="6" t="s">
        <v>315</v>
      </c>
      <c r="E98" s="20"/>
      <c r="F98" s="17"/>
      <c r="G98" s="18">
        <v>26</v>
      </c>
      <c r="H98" s="19">
        <v>28</v>
      </c>
      <c r="I98" s="20">
        <v>0</v>
      </c>
      <c r="J98" s="20">
        <v>3</v>
      </c>
      <c r="K98" s="20">
        <f>SUM(F98:J98)</f>
        <v>57</v>
      </c>
      <c r="L98" s="20"/>
      <c r="M98" s="20">
        <f t="shared" si="7"/>
        <v>57</v>
      </c>
      <c r="N98" s="20">
        <f t="shared" si="4"/>
        <v>6</v>
      </c>
    </row>
    <row r="99" spans="1:14" s="7" customFormat="1" ht="12.75" customHeight="1">
      <c r="A99" s="6">
        <v>96</v>
      </c>
      <c r="B99" s="6" t="s">
        <v>133</v>
      </c>
      <c r="C99" s="6" t="s">
        <v>137</v>
      </c>
      <c r="D99" s="6" t="s">
        <v>396</v>
      </c>
      <c r="E99" s="20"/>
      <c r="F99" s="17"/>
      <c r="G99" s="18">
        <v>29.5</v>
      </c>
      <c r="H99" s="19">
        <v>28</v>
      </c>
      <c r="I99" s="20"/>
      <c r="J99" s="20">
        <v>1</v>
      </c>
      <c r="K99" s="20">
        <f>SUM(F99:J99)</f>
        <v>58.5</v>
      </c>
      <c r="L99" s="20"/>
      <c r="M99" s="20">
        <f t="shared" si="7"/>
        <v>58.5</v>
      </c>
      <c r="N99" s="20">
        <f t="shared" si="4"/>
        <v>6</v>
      </c>
    </row>
    <row r="100" spans="1:14" s="7" customFormat="1" ht="12.75" customHeight="1">
      <c r="A100" s="6">
        <v>97</v>
      </c>
      <c r="B100" s="6" t="s">
        <v>24</v>
      </c>
      <c r="C100" s="6" t="s">
        <v>86</v>
      </c>
      <c r="D100" s="6" t="s">
        <v>389</v>
      </c>
      <c r="E100" s="16">
        <v>26</v>
      </c>
      <c r="F100" s="17"/>
      <c r="G100" s="18"/>
      <c r="H100" s="19">
        <v>33</v>
      </c>
      <c r="I100" s="20"/>
      <c r="J100" s="20">
        <v>0</v>
      </c>
      <c r="K100" s="20">
        <f>SUM(E100:J100)</f>
        <v>59</v>
      </c>
      <c r="L100" s="20"/>
      <c r="M100" s="20">
        <f t="shared" si="7"/>
        <v>59</v>
      </c>
      <c r="N100" s="20">
        <f t="shared" si="4"/>
        <v>6</v>
      </c>
    </row>
    <row r="101" spans="1:14" s="12" customFormat="1" ht="12.75" customHeight="1">
      <c r="A101" s="6">
        <v>98</v>
      </c>
      <c r="B101" s="11" t="s">
        <v>221</v>
      </c>
      <c r="C101" s="11" t="s">
        <v>147</v>
      </c>
      <c r="D101" s="11" t="s">
        <v>254</v>
      </c>
      <c r="E101" s="31"/>
      <c r="F101" s="17"/>
      <c r="G101" s="18">
        <v>33</v>
      </c>
      <c r="H101" s="17">
        <v>42</v>
      </c>
      <c r="I101" s="31"/>
      <c r="J101" s="31"/>
      <c r="K101" s="31">
        <f>SUM(F101:J101)</f>
        <v>75</v>
      </c>
      <c r="L101" s="31"/>
      <c r="M101" s="31">
        <f t="shared" si="7"/>
        <v>75</v>
      </c>
      <c r="N101" s="31">
        <f t="shared" si="4"/>
        <v>8</v>
      </c>
    </row>
    <row r="102" spans="1:15" s="7" customFormat="1" ht="12.75" customHeight="1">
      <c r="A102" s="6">
        <v>99</v>
      </c>
      <c r="B102" s="8" t="s">
        <v>11</v>
      </c>
      <c r="C102" s="8" t="s">
        <v>136</v>
      </c>
      <c r="D102" s="8" t="s">
        <v>282</v>
      </c>
      <c r="E102" s="22"/>
      <c r="F102" s="23"/>
      <c r="G102" s="24">
        <v>16</v>
      </c>
      <c r="H102" s="25">
        <v>34</v>
      </c>
      <c r="I102" s="22"/>
      <c r="J102" s="22">
        <v>3</v>
      </c>
      <c r="K102" s="22">
        <f>SUM(F102:J102)</f>
        <v>53</v>
      </c>
      <c r="L102" s="22"/>
      <c r="M102" s="22">
        <f t="shared" si="7"/>
        <v>53</v>
      </c>
      <c r="N102" s="22">
        <f t="shared" si="4"/>
        <v>6</v>
      </c>
      <c r="O102" s="9"/>
    </row>
    <row r="103" spans="1:14" s="7" customFormat="1" ht="12.75" customHeight="1">
      <c r="A103" s="6">
        <v>100</v>
      </c>
      <c r="B103" s="6" t="s">
        <v>11</v>
      </c>
      <c r="C103" s="6" t="s">
        <v>137</v>
      </c>
      <c r="D103" s="6" t="s">
        <v>231</v>
      </c>
      <c r="E103" s="20"/>
      <c r="F103" s="17"/>
      <c r="G103" s="18">
        <v>26.5</v>
      </c>
      <c r="H103" s="19">
        <v>1</v>
      </c>
      <c r="I103" s="20"/>
      <c r="J103" s="20"/>
      <c r="K103" s="20">
        <f>SUM(F103:J103)</f>
        <v>27.5</v>
      </c>
      <c r="L103" s="20"/>
      <c r="M103" s="20">
        <f t="shared" si="7"/>
        <v>27.5</v>
      </c>
      <c r="N103" s="20" t="str">
        <f t="shared" si="4"/>
        <v>FAIL(5)</v>
      </c>
    </row>
    <row r="104" spans="1:15" s="7" customFormat="1" ht="12.75" customHeight="1">
      <c r="A104" s="6">
        <v>101</v>
      </c>
      <c r="B104" s="8" t="s">
        <v>355</v>
      </c>
      <c r="C104" s="8" t="s">
        <v>349</v>
      </c>
      <c r="D104" s="8" t="s">
        <v>356</v>
      </c>
      <c r="E104" s="22"/>
      <c r="F104" s="23">
        <v>20.5</v>
      </c>
      <c r="G104" s="24"/>
      <c r="H104" s="25">
        <v>25.5</v>
      </c>
      <c r="I104" s="22"/>
      <c r="J104" s="22"/>
      <c r="K104" s="22">
        <f>SUM(F104:J104)</f>
        <v>46</v>
      </c>
      <c r="L104" s="22"/>
      <c r="M104" s="22">
        <f t="shared" si="7"/>
        <v>46</v>
      </c>
      <c r="N104" s="22" t="str">
        <f t="shared" si="4"/>
        <v>FAIL(5)</v>
      </c>
      <c r="O104" s="9"/>
    </row>
    <row r="105" spans="1:14" s="7" customFormat="1" ht="12.75" customHeight="1">
      <c r="A105" s="6">
        <v>102</v>
      </c>
      <c r="B105" s="6" t="s">
        <v>453</v>
      </c>
      <c r="C105" s="6" t="s">
        <v>22</v>
      </c>
      <c r="D105" s="6" t="s">
        <v>454</v>
      </c>
      <c r="E105" s="16">
        <v>23</v>
      </c>
      <c r="F105" s="17"/>
      <c r="G105" s="18"/>
      <c r="H105" s="19">
        <v>38</v>
      </c>
      <c r="I105" s="20">
        <v>0</v>
      </c>
      <c r="J105" s="20"/>
      <c r="K105" s="20">
        <f>SUM(E105:J105)</f>
        <v>61</v>
      </c>
      <c r="L105" s="20">
        <f>(VLOOKUP(D105,'[1]Sheet3'!$C$1:$D$203,2,FALSE))</f>
        <v>1</v>
      </c>
      <c r="M105" s="20">
        <f t="shared" si="7"/>
        <v>62</v>
      </c>
      <c r="N105" s="20">
        <f t="shared" si="4"/>
        <v>7</v>
      </c>
    </row>
    <row r="106" spans="1:14" s="7" customFormat="1" ht="12.75" customHeight="1">
      <c r="A106" s="6">
        <v>103</v>
      </c>
      <c r="B106" s="6" t="s">
        <v>102</v>
      </c>
      <c r="C106" s="6" t="s">
        <v>22</v>
      </c>
      <c r="D106" s="6" t="s">
        <v>465</v>
      </c>
      <c r="E106" s="16">
        <v>33.5</v>
      </c>
      <c r="F106" s="17"/>
      <c r="G106" s="18"/>
      <c r="H106" s="19">
        <v>36</v>
      </c>
      <c r="I106" s="20"/>
      <c r="J106" s="20">
        <v>1</v>
      </c>
      <c r="K106" s="20">
        <f>SUM(E106:J106)</f>
        <v>70.5</v>
      </c>
      <c r="L106" s="20"/>
      <c r="M106" s="20">
        <f t="shared" si="7"/>
        <v>70.5</v>
      </c>
      <c r="N106" s="20">
        <f t="shared" si="4"/>
        <v>7</v>
      </c>
    </row>
    <row r="107" spans="1:14" s="7" customFormat="1" ht="12.75" customHeight="1">
      <c r="A107" s="6">
        <v>104</v>
      </c>
      <c r="B107" s="6" t="s">
        <v>203</v>
      </c>
      <c r="C107" s="6" t="s">
        <v>49</v>
      </c>
      <c r="D107" s="6" t="s">
        <v>375</v>
      </c>
      <c r="E107" s="16">
        <v>28.5</v>
      </c>
      <c r="F107" s="17"/>
      <c r="G107" s="18"/>
      <c r="H107" s="19">
        <v>38</v>
      </c>
      <c r="I107" s="20"/>
      <c r="J107" s="20"/>
      <c r="K107" s="20">
        <f>SUM(E107:J107)</f>
        <v>66.5</v>
      </c>
      <c r="L107" s="20"/>
      <c r="M107" s="20">
        <f t="shared" si="7"/>
        <v>66.5</v>
      </c>
      <c r="N107" s="20">
        <f t="shared" si="4"/>
        <v>7</v>
      </c>
    </row>
    <row r="108" spans="1:14" s="7" customFormat="1" ht="12.75" customHeight="1">
      <c r="A108" s="6">
        <v>105</v>
      </c>
      <c r="B108" s="6" t="s">
        <v>109</v>
      </c>
      <c r="C108" s="6" t="s">
        <v>110</v>
      </c>
      <c r="D108" s="6" t="s">
        <v>207</v>
      </c>
      <c r="E108" s="20"/>
      <c r="F108" s="17"/>
      <c r="G108" s="18">
        <v>26</v>
      </c>
      <c r="H108" s="19">
        <v>32</v>
      </c>
      <c r="I108" s="20"/>
      <c r="J108" s="20">
        <v>1</v>
      </c>
      <c r="K108" s="20">
        <f>SUM(F108:J108)</f>
        <v>59</v>
      </c>
      <c r="L108" s="20"/>
      <c r="M108" s="20">
        <f t="shared" si="7"/>
        <v>59</v>
      </c>
      <c r="N108" s="20">
        <f t="shared" si="4"/>
        <v>6</v>
      </c>
    </row>
    <row r="109" spans="1:14" s="7" customFormat="1" ht="12.75" customHeight="1">
      <c r="A109" s="6">
        <v>106</v>
      </c>
      <c r="B109" s="6" t="s">
        <v>455</v>
      </c>
      <c r="C109" s="6" t="s">
        <v>456</v>
      </c>
      <c r="D109" s="6" t="s">
        <v>457</v>
      </c>
      <c r="E109" s="16">
        <v>34.5</v>
      </c>
      <c r="F109" s="17"/>
      <c r="G109" s="18"/>
      <c r="H109" s="19">
        <v>36</v>
      </c>
      <c r="I109" s="20"/>
      <c r="J109" s="20"/>
      <c r="K109" s="20">
        <f>SUM(E109:J109)</f>
        <v>70.5</v>
      </c>
      <c r="L109" s="20"/>
      <c r="M109" s="20">
        <f t="shared" si="7"/>
        <v>70.5</v>
      </c>
      <c r="N109" s="20">
        <f t="shared" si="4"/>
        <v>7</v>
      </c>
    </row>
    <row r="110" spans="1:14" s="7" customFormat="1" ht="12.75" customHeight="1">
      <c r="A110" s="6">
        <v>107</v>
      </c>
      <c r="B110" s="6" t="s">
        <v>20</v>
      </c>
      <c r="C110" s="6" t="s">
        <v>25</v>
      </c>
      <c r="D110" s="6" t="s">
        <v>432</v>
      </c>
      <c r="E110" s="16">
        <v>0</v>
      </c>
      <c r="F110" s="17"/>
      <c r="G110" s="18"/>
      <c r="H110" s="19">
        <v>19</v>
      </c>
      <c r="I110" s="20"/>
      <c r="J110" s="20"/>
      <c r="K110" s="20">
        <f>SUM(E110:J110)</f>
        <v>19</v>
      </c>
      <c r="L110" s="20"/>
      <c r="M110" s="20">
        <f t="shared" si="7"/>
        <v>19</v>
      </c>
      <c r="N110" s="20" t="str">
        <f t="shared" si="4"/>
        <v>FAIL(5)</v>
      </c>
    </row>
    <row r="111" spans="1:14" s="7" customFormat="1" ht="12.75" customHeight="1">
      <c r="A111" s="6">
        <v>108</v>
      </c>
      <c r="B111" s="6" t="s">
        <v>20</v>
      </c>
      <c r="C111" s="6" t="s">
        <v>10</v>
      </c>
      <c r="D111" s="6" t="s">
        <v>253</v>
      </c>
      <c r="E111" s="16">
        <v>31</v>
      </c>
      <c r="F111" s="17"/>
      <c r="G111" s="18"/>
      <c r="H111" s="19">
        <v>39.5</v>
      </c>
      <c r="I111" s="20"/>
      <c r="J111" s="20"/>
      <c r="K111" s="20">
        <f>SUM(E111:J111)</f>
        <v>70.5</v>
      </c>
      <c r="L111" s="20"/>
      <c r="M111" s="20">
        <f t="shared" si="7"/>
        <v>70.5</v>
      </c>
      <c r="N111" s="20">
        <f t="shared" si="4"/>
        <v>7</v>
      </c>
    </row>
    <row r="112" spans="1:15" s="9" customFormat="1" ht="12.75" customHeight="1">
      <c r="A112" s="6">
        <v>109</v>
      </c>
      <c r="B112" s="6" t="s">
        <v>20</v>
      </c>
      <c r="C112" s="6" t="s">
        <v>16</v>
      </c>
      <c r="D112" s="6" t="s">
        <v>414</v>
      </c>
      <c r="E112" s="16">
        <v>31</v>
      </c>
      <c r="F112" s="17"/>
      <c r="G112" s="18"/>
      <c r="H112" s="19">
        <v>40</v>
      </c>
      <c r="I112" s="20"/>
      <c r="J112" s="20"/>
      <c r="K112" s="20">
        <f>SUM(E112:J112)</f>
        <v>71</v>
      </c>
      <c r="L112" s="20"/>
      <c r="M112" s="20">
        <f t="shared" si="7"/>
        <v>71</v>
      </c>
      <c r="N112" s="20">
        <f t="shared" si="4"/>
        <v>8</v>
      </c>
      <c r="O112" s="7"/>
    </row>
    <row r="113" spans="1:15" s="9" customFormat="1" ht="12.75" customHeight="1">
      <c r="A113" s="6">
        <v>110</v>
      </c>
      <c r="B113" s="6" t="s">
        <v>406</v>
      </c>
      <c r="C113" s="6" t="s">
        <v>106</v>
      </c>
      <c r="D113" s="6" t="s">
        <v>407</v>
      </c>
      <c r="E113" s="16">
        <v>21.5</v>
      </c>
      <c r="F113" s="17"/>
      <c r="G113" s="18"/>
      <c r="H113" s="19">
        <v>28</v>
      </c>
      <c r="I113" s="20"/>
      <c r="J113" s="20"/>
      <c r="K113" s="20">
        <f>SUM(E113:J113)</f>
        <v>49.5</v>
      </c>
      <c r="L113" s="20"/>
      <c r="M113" s="20">
        <f t="shared" si="7"/>
        <v>49.5</v>
      </c>
      <c r="N113" s="20" t="str">
        <f t="shared" si="4"/>
        <v>FAIL(5)</v>
      </c>
      <c r="O113" s="7"/>
    </row>
    <row r="114" spans="1:15" s="9" customFormat="1" ht="12.75" customHeight="1">
      <c r="A114" s="6">
        <v>111</v>
      </c>
      <c r="B114" s="6" t="s">
        <v>124</v>
      </c>
      <c r="C114" s="6" t="s">
        <v>22</v>
      </c>
      <c r="D114" s="6" t="s">
        <v>125</v>
      </c>
      <c r="E114" s="20"/>
      <c r="F114" s="17"/>
      <c r="G114" s="18">
        <v>33</v>
      </c>
      <c r="H114" s="19">
        <v>28.5</v>
      </c>
      <c r="I114" s="20"/>
      <c r="J114" s="20"/>
      <c r="K114" s="20">
        <f>SUM(F114:J114)</f>
        <v>61.5</v>
      </c>
      <c r="L114" s="20"/>
      <c r="M114" s="20">
        <f t="shared" si="7"/>
        <v>61.5</v>
      </c>
      <c r="N114" s="20">
        <f t="shared" si="4"/>
        <v>7</v>
      </c>
      <c r="O114" s="7"/>
    </row>
    <row r="115" spans="1:15" ht="12.75" customHeight="1">
      <c r="A115" s="6">
        <v>112</v>
      </c>
      <c r="B115" s="6" t="s">
        <v>458</v>
      </c>
      <c r="C115" s="6" t="s">
        <v>459</v>
      </c>
      <c r="D115" s="6" t="s">
        <v>460</v>
      </c>
      <c r="E115" s="16">
        <v>0</v>
      </c>
      <c r="F115" s="17"/>
      <c r="G115" s="18"/>
      <c r="H115" s="19">
        <v>32</v>
      </c>
      <c r="I115" s="20"/>
      <c r="J115" s="20">
        <v>0</v>
      </c>
      <c r="K115" s="20">
        <f>SUM(E115:J115)</f>
        <v>32</v>
      </c>
      <c r="L115" s="20">
        <f>(VLOOKUP(D115,'[1]Sheet3'!$C$1:$D$203,2,FALSE))</f>
        <v>1</v>
      </c>
      <c r="M115" s="20">
        <f t="shared" si="7"/>
        <v>33</v>
      </c>
      <c r="N115" s="20" t="str">
        <f t="shared" si="4"/>
        <v>FAIL(5)</v>
      </c>
      <c r="O115" s="7"/>
    </row>
    <row r="116" spans="1:15" ht="12.75" customHeight="1">
      <c r="A116" s="6">
        <v>113</v>
      </c>
      <c r="B116" s="6" t="s">
        <v>351</v>
      </c>
      <c r="C116" s="6" t="s">
        <v>108</v>
      </c>
      <c r="D116" s="6" t="s">
        <v>352</v>
      </c>
      <c r="E116" s="16">
        <v>29.5</v>
      </c>
      <c r="F116" s="17"/>
      <c r="G116" s="18"/>
      <c r="H116" s="19">
        <v>29.5</v>
      </c>
      <c r="I116" s="20"/>
      <c r="J116" s="20">
        <v>0</v>
      </c>
      <c r="K116" s="20">
        <f>SUM(E116:J116)</f>
        <v>59</v>
      </c>
      <c r="L116" s="20"/>
      <c r="M116" s="20">
        <f t="shared" si="7"/>
        <v>59</v>
      </c>
      <c r="N116" s="20">
        <f t="shared" si="4"/>
        <v>6</v>
      </c>
      <c r="O116" s="7"/>
    </row>
    <row r="117" spans="1:15" ht="12.75" customHeight="1">
      <c r="A117" s="6">
        <v>114</v>
      </c>
      <c r="B117" s="6" t="s">
        <v>111</v>
      </c>
      <c r="C117" s="6" t="s">
        <v>22</v>
      </c>
      <c r="D117" s="6" t="s">
        <v>332</v>
      </c>
      <c r="E117" s="16">
        <v>23.5</v>
      </c>
      <c r="F117" s="17"/>
      <c r="G117" s="18"/>
      <c r="H117" s="19">
        <v>25</v>
      </c>
      <c r="I117" s="20">
        <v>2</v>
      </c>
      <c r="J117" s="20">
        <v>4</v>
      </c>
      <c r="K117" s="20">
        <f>SUM(E117:J117)</f>
        <v>54.5</v>
      </c>
      <c r="L117" s="20"/>
      <c r="M117" s="20">
        <f t="shared" si="7"/>
        <v>54.5</v>
      </c>
      <c r="N117" s="20">
        <f t="shared" si="4"/>
        <v>6</v>
      </c>
      <c r="O117" s="7"/>
    </row>
    <row r="118" spans="1:15" ht="12.75" customHeight="1">
      <c r="A118" s="6">
        <v>115</v>
      </c>
      <c r="B118" s="6" t="s">
        <v>111</v>
      </c>
      <c r="C118" s="6" t="s">
        <v>60</v>
      </c>
      <c r="D118" s="6" t="s">
        <v>112</v>
      </c>
      <c r="E118" s="16">
        <v>29</v>
      </c>
      <c r="F118" s="17"/>
      <c r="G118" s="18"/>
      <c r="H118" s="19">
        <v>30.5</v>
      </c>
      <c r="I118" s="20"/>
      <c r="J118" s="20">
        <v>3</v>
      </c>
      <c r="K118" s="20">
        <f>SUM(E118:J118)</f>
        <v>62.5</v>
      </c>
      <c r="L118" s="20">
        <f>(VLOOKUP(D118,'[1]Sheet3'!$C$1:$D$203,2,FALSE))</f>
        <v>2</v>
      </c>
      <c r="M118" s="20">
        <f t="shared" si="7"/>
        <v>64.5</v>
      </c>
      <c r="N118" s="20">
        <f t="shared" si="4"/>
        <v>7</v>
      </c>
      <c r="O118" s="7"/>
    </row>
    <row r="119" spans="1:15" ht="12.75" customHeight="1">
      <c r="A119" s="6">
        <v>116</v>
      </c>
      <c r="B119" s="6" t="s">
        <v>338</v>
      </c>
      <c r="C119" s="6" t="s">
        <v>228</v>
      </c>
      <c r="D119" s="6" t="s">
        <v>339</v>
      </c>
      <c r="E119" s="20"/>
      <c r="F119" s="17"/>
      <c r="G119" s="18">
        <v>21</v>
      </c>
      <c r="H119" s="19">
        <v>13</v>
      </c>
      <c r="I119" s="20">
        <v>5</v>
      </c>
      <c r="J119" s="20">
        <v>4</v>
      </c>
      <c r="K119" s="20">
        <f>SUM(F119:J119)</f>
        <v>43</v>
      </c>
      <c r="L119" s="20"/>
      <c r="M119" s="20">
        <f t="shared" si="7"/>
        <v>43</v>
      </c>
      <c r="N119" s="20" t="str">
        <f t="shared" si="4"/>
        <v>FAIL(5)</v>
      </c>
      <c r="O119" s="7"/>
    </row>
    <row r="120" spans="1:15" s="13" customFormat="1" ht="12.75" customHeight="1">
      <c r="A120" s="6">
        <v>117</v>
      </c>
      <c r="B120" s="11" t="s">
        <v>252</v>
      </c>
      <c r="C120" s="11" t="s">
        <v>16</v>
      </c>
      <c r="D120" s="11" t="s">
        <v>500</v>
      </c>
      <c r="E120" s="31"/>
      <c r="F120" s="17"/>
      <c r="G120" s="18">
        <v>33</v>
      </c>
      <c r="H120" s="17">
        <v>42</v>
      </c>
      <c r="I120" s="31"/>
      <c r="J120" s="31"/>
      <c r="K120" s="31">
        <f>SUM(F120:J120)</f>
        <v>75</v>
      </c>
      <c r="L120" s="31"/>
      <c r="M120" s="31">
        <f t="shared" si="7"/>
        <v>75</v>
      </c>
      <c r="N120" s="31">
        <f t="shared" si="4"/>
        <v>8</v>
      </c>
      <c r="O120" s="12"/>
    </row>
    <row r="121" spans="1:15" ht="12.75" customHeight="1">
      <c r="A121" s="6">
        <v>118</v>
      </c>
      <c r="B121" s="6" t="s">
        <v>234</v>
      </c>
      <c r="C121" s="6" t="s">
        <v>3</v>
      </c>
      <c r="D121" s="6" t="s">
        <v>309</v>
      </c>
      <c r="E121" s="16">
        <v>25</v>
      </c>
      <c r="F121" s="17"/>
      <c r="G121" s="18"/>
      <c r="H121" s="19">
        <v>19.5</v>
      </c>
      <c r="I121" s="20">
        <v>5</v>
      </c>
      <c r="J121" s="20"/>
      <c r="K121" s="20">
        <f>SUM(E121:J121)</f>
        <v>49.5</v>
      </c>
      <c r="L121" s="20"/>
      <c r="M121" s="20">
        <f t="shared" si="7"/>
        <v>49.5</v>
      </c>
      <c r="N121" s="20" t="str">
        <f t="shared" si="4"/>
        <v>FAIL(5)</v>
      </c>
      <c r="O121" s="7"/>
    </row>
    <row r="122" spans="1:15" ht="12.75" customHeight="1">
      <c r="A122" s="6">
        <v>119</v>
      </c>
      <c r="B122" s="6" t="s">
        <v>234</v>
      </c>
      <c r="C122" s="6" t="s">
        <v>179</v>
      </c>
      <c r="D122" s="6" t="s">
        <v>267</v>
      </c>
      <c r="E122" s="16">
        <v>31</v>
      </c>
      <c r="F122" s="17"/>
      <c r="G122" s="18"/>
      <c r="H122" s="19">
        <v>32</v>
      </c>
      <c r="I122" s="20">
        <v>5</v>
      </c>
      <c r="J122" s="20">
        <v>3</v>
      </c>
      <c r="K122" s="20">
        <f>SUM(E122:J122)</f>
        <v>71</v>
      </c>
      <c r="L122" s="20"/>
      <c r="M122" s="20">
        <f aca="true" t="shared" si="8" ref="M122:M153">K122+L122</f>
        <v>71</v>
      </c>
      <c r="N122" s="20">
        <f t="shared" si="4"/>
        <v>8</v>
      </c>
      <c r="O122" s="7"/>
    </row>
    <row r="123" spans="1:15" ht="12.75" customHeight="1">
      <c r="A123" s="6">
        <v>120</v>
      </c>
      <c r="B123" s="8" t="s">
        <v>495</v>
      </c>
      <c r="C123" s="8" t="s">
        <v>60</v>
      </c>
      <c r="D123" s="8" t="s">
        <v>496</v>
      </c>
      <c r="E123" s="22"/>
      <c r="F123" s="23">
        <v>19</v>
      </c>
      <c r="G123" s="30"/>
      <c r="H123" s="25">
        <v>19.5</v>
      </c>
      <c r="I123" s="22"/>
      <c r="J123" s="22"/>
      <c r="K123" s="22">
        <f>SUM(F123:J123)</f>
        <v>38.5</v>
      </c>
      <c r="L123" s="22"/>
      <c r="M123" s="22">
        <f t="shared" si="8"/>
        <v>38.5</v>
      </c>
      <c r="N123" s="22" t="str">
        <f t="shared" si="4"/>
        <v>FAIL(5)</v>
      </c>
      <c r="O123" s="9"/>
    </row>
    <row r="124" spans="1:15" ht="12.75" customHeight="1">
      <c r="A124" s="6">
        <v>121</v>
      </c>
      <c r="B124" s="6" t="s">
        <v>157</v>
      </c>
      <c r="C124" s="6" t="s">
        <v>92</v>
      </c>
      <c r="D124" s="6" t="s">
        <v>158</v>
      </c>
      <c r="E124" s="16">
        <v>0</v>
      </c>
      <c r="F124" s="17"/>
      <c r="G124" s="18"/>
      <c r="H124" s="19">
        <v>30</v>
      </c>
      <c r="I124" s="20"/>
      <c r="J124" s="20"/>
      <c r="K124" s="20">
        <f>SUM(E124:J124)</f>
        <v>30</v>
      </c>
      <c r="L124" s="20"/>
      <c r="M124" s="20">
        <f t="shared" si="8"/>
        <v>30</v>
      </c>
      <c r="N124" s="20" t="str">
        <f t="shared" si="4"/>
        <v>FAIL(5)</v>
      </c>
      <c r="O124" s="7"/>
    </row>
    <row r="125" spans="1:15" ht="12.75" customHeight="1">
      <c r="A125" s="6">
        <v>122</v>
      </c>
      <c r="B125" s="8" t="s">
        <v>43</v>
      </c>
      <c r="C125" s="8" t="s">
        <v>44</v>
      </c>
      <c r="D125" s="8" t="s">
        <v>45</v>
      </c>
      <c r="E125" s="22"/>
      <c r="F125" s="23"/>
      <c r="G125" s="24">
        <v>13</v>
      </c>
      <c r="H125" s="25">
        <v>6</v>
      </c>
      <c r="I125" s="22"/>
      <c r="J125" s="22"/>
      <c r="K125" s="22">
        <f>SUM(F125:J125)</f>
        <v>19</v>
      </c>
      <c r="L125" s="22"/>
      <c r="M125" s="22">
        <f t="shared" si="8"/>
        <v>19</v>
      </c>
      <c r="N125" s="22" t="str">
        <f t="shared" si="4"/>
        <v>FAIL(5)</v>
      </c>
      <c r="O125" s="9"/>
    </row>
    <row r="126" spans="1:14" s="7" customFormat="1" ht="12.75" customHeight="1">
      <c r="A126" s="6">
        <v>123</v>
      </c>
      <c r="B126" s="6" t="s">
        <v>43</v>
      </c>
      <c r="C126" s="6" t="s">
        <v>224</v>
      </c>
      <c r="D126" s="6" t="s">
        <v>225</v>
      </c>
      <c r="E126" s="16">
        <v>28</v>
      </c>
      <c r="F126" s="17"/>
      <c r="G126" s="18"/>
      <c r="H126" s="19">
        <v>35</v>
      </c>
      <c r="I126" s="20"/>
      <c r="J126" s="20"/>
      <c r="K126" s="20">
        <f>SUM(E126:J126)</f>
        <v>63</v>
      </c>
      <c r="L126" s="20"/>
      <c r="M126" s="20">
        <f t="shared" si="8"/>
        <v>63</v>
      </c>
      <c r="N126" s="20">
        <f t="shared" si="4"/>
        <v>7</v>
      </c>
    </row>
    <row r="127" spans="1:14" s="7" customFormat="1" ht="12.75" customHeight="1">
      <c r="A127" s="6">
        <v>124</v>
      </c>
      <c r="B127" s="6" t="s">
        <v>43</v>
      </c>
      <c r="C127" s="6" t="s">
        <v>100</v>
      </c>
      <c r="D127" s="6" t="s">
        <v>350</v>
      </c>
      <c r="E127" s="16">
        <v>0</v>
      </c>
      <c r="F127" s="17"/>
      <c r="G127" s="18"/>
      <c r="H127" s="19">
        <v>37.5</v>
      </c>
      <c r="I127" s="20">
        <v>2</v>
      </c>
      <c r="J127" s="20">
        <v>3</v>
      </c>
      <c r="K127" s="20">
        <f>SUM(E127:J127)</f>
        <v>42.5</v>
      </c>
      <c r="L127" s="20">
        <f>(VLOOKUP(D127,'[1]Sheet3'!$C$1:$D$203,2,FALSE))</f>
        <v>3</v>
      </c>
      <c r="M127" s="20">
        <f t="shared" si="8"/>
        <v>45.5</v>
      </c>
      <c r="N127" s="20" t="str">
        <f t="shared" si="4"/>
        <v>FAIL(5)</v>
      </c>
    </row>
    <row r="128" spans="1:14" s="7" customFormat="1" ht="12.75" customHeight="1">
      <c r="A128" s="6">
        <v>125</v>
      </c>
      <c r="B128" s="49" t="s">
        <v>107</v>
      </c>
      <c r="C128" s="49" t="s">
        <v>123</v>
      </c>
      <c r="D128" s="49" t="s">
        <v>528</v>
      </c>
      <c r="E128" s="33"/>
      <c r="F128" s="17"/>
      <c r="G128" s="18">
        <v>24.5</v>
      </c>
      <c r="H128" s="19">
        <v>31.5</v>
      </c>
      <c r="I128" s="33"/>
      <c r="J128" s="33"/>
      <c r="K128" s="20">
        <f>SUM(F128:J128)</f>
        <v>56</v>
      </c>
      <c r="L128" s="20">
        <f>(VLOOKUP(D128,'[1]Sheet3'!$C$1:$D$203,2,FALSE))</f>
        <v>1</v>
      </c>
      <c r="M128" s="20">
        <f t="shared" si="8"/>
        <v>57</v>
      </c>
      <c r="N128" s="20">
        <f t="shared" si="4"/>
        <v>6</v>
      </c>
    </row>
    <row r="129" spans="1:14" s="7" customFormat="1" ht="12.75" customHeight="1">
      <c r="A129" s="6">
        <v>126</v>
      </c>
      <c r="B129" s="6" t="s">
        <v>107</v>
      </c>
      <c r="C129" s="6" t="s">
        <v>22</v>
      </c>
      <c r="D129" s="6" t="s">
        <v>442</v>
      </c>
      <c r="E129" s="20"/>
      <c r="F129" s="17"/>
      <c r="G129" s="18">
        <v>25.5</v>
      </c>
      <c r="H129" s="19">
        <v>24.5</v>
      </c>
      <c r="I129" s="20"/>
      <c r="J129" s="20">
        <v>1</v>
      </c>
      <c r="K129" s="20">
        <f>SUM(F129:J129)</f>
        <v>51</v>
      </c>
      <c r="L129" s="20"/>
      <c r="M129" s="20">
        <f t="shared" si="8"/>
        <v>51</v>
      </c>
      <c r="N129" s="20">
        <f t="shared" si="4"/>
        <v>6</v>
      </c>
    </row>
    <row r="130" spans="1:14" s="7" customFormat="1" ht="12.75" customHeight="1">
      <c r="A130" s="6">
        <v>127</v>
      </c>
      <c r="B130" s="6" t="s">
        <v>107</v>
      </c>
      <c r="C130" s="6" t="s">
        <v>25</v>
      </c>
      <c r="D130" s="6" t="s">
        <v>262</v>
      </c>
      <c r="E130" s="20"/>
      <c r="F130" s="17"/>
      <c r="G130" s="18">
        <v>33.5</v>
      </c>
      <c r="H130" s="19">
        <v>34</v>
      </c>
      <c r="I130" s="20"/>
      <c r="J130" s="20"/>
      <c r="K130" s="20">
        <f>SUM(F130:J130)</f>
        <v>67.5</v>
      </c>
      <c r="L130" s="20"/>
      <c r="M130" s="20">
        <f t="shared" si="8"/>
        <v>67.5</v>
      </c>
      <c r="N130" s="20">
        <f t="shared" si="4"/>
        <v>7</v>
      </c>
    </row>
    <row r="131" spans="1:14" s="7" customFormat="1" ht="12.75" customHeight="1">
      <c r="A131" s="6">
        <v>128</v>
      </c>
      <c r="B131" s="6" t="s">
        <v>107</v>
      </c>
      <c r="C131" s="6" t="s">
        <v>10</v>
      </c>
      <c r="D131" s="6" t="s">
        <v>227</v>
      </c>
      <c r="E131" s="16">
        <v>0</v>
      </c>
      <c r="F131" s="17"/>
      <c r="G131" s="18"/>
      <c r="H131" s="19">
        <v>23</v>
      </c>
      <c r="I131" s="20"/>
      <c r="J131" s="20"/>
      <c r="K131" s="20">
        <f>SUM(E131:J131)</f>
        <v>23</v>
      </c>
      <c r="L131" s="20"/>
      <c r="M131" s="20">
        <f t="shared" si="8"/>
        <v>23</v>
      </c>
      <c r="N131" s="20" t="str">
        <f t="shared" si="4"/>
        <v>FAIL(5)</v>
      </c>
    </row>
    <row r="132" spans="1:14" s="7" customFormat="1" ht="12.75" customHeight="1">
      <c r="A132" s="6">
        <v>129</v>
      </c>
      <c r="B132" s="6" t="s">
        <v>241</v>
      </c>
      <c r="C132" s="6" t="s">
        <v>106</v>
      </c>
      <c r="D132" s="6" t="s">
        <v>242</v>
      </c>
      <c r="E132" s="20"/>
      <c r="F132" s="17"/>
      <c r="G132" s="18">
        <v>27</v>
      </c>
      <c r="H132" s="19">
        <v>35.5</v>
      </c>
      <c r="I132" s="20"/>
      <c r="J132" s="20">
        <v>0</v>
      </c>
      <c r="K132" s="20">
        <f>SUM(F132:J132)</f>
        <v>62.5</v>
      </c>
      <c r="L132" s="20"/>
      <c r="M132" s="20">
        <f t="shared" si="8"/>
        <v>62.5</v>
      </c>
      <c r="N132" s="20">
        <f t="shared" si="4"/>
        <v>7</v>
      </c>
    </row>
    <row r="133" spans="1:14" s="7" customFormat="1" ht="12.75" customHeight="1">
      <c r="A133" s="6">
        <v>130</v>
      </c>
      <c r="B133" s="6" t="s">
        <v>504</v>
      </c>
      <c r="C133" s="6" t="s">
        <v>26</v>
      </c>
      <c r="D133" s="6" t="s">
        <v>505</v>
      </c>
      <c r="E133" s="20"/>
      <c r="F133" s="17"/>
      <c r="G133" s="18">
        <v>26.5</v>
      </c>
      <c r="H133" s="19">
        <v>33</v>
      </c>
      <c r="I133" s="20"/>
      <c r="J133" s="20"/>
      <c r="K133" s="20">
        <f>SUM(F133:J133)</f>
        <v>59.5</v>
      </c>
      <c r="L133" s="20"/>
      <c r="M133" s="20">
        <f t="shared" si="8"/>
        <v>59.5</v>
      </c>
      <c r="N133" s="20">
        <f aca="true" t="shared" si="9" ref="N133:N196">IF(M133&gt;90.5,10,IF(M133&gt;80.5,9,IF(M133&gt;70.5,8,IF(M133&gt;60.5,7,IF(M133&gt;50.5,6,IF(M133&lt;50.5,"FAIL(5)"))))))</f>
        <v>6</v>
      </c>
    </row>
    <row r="134" spans="1:15" s="7" customFormat="1" ht="12.75" customHeight="1">
      <c r="A134" s="6">
        <v>131</v>
      </c>
      <c r="B134" s="1" t="s">
        <v>4</v>
      </c>
      <c r="C134" s="1" t="s">
        <v>163</v>
      </c>
      <c r="D134" s="1" t="s">
        <v>164</v>
      </c>
      <c r="E134" s="27"/>
      <c r="F134" s="28">
        <v>24.5</v>
      </c>
      <c r="G134" s="29"/>
      <c r="H134" s="32">
        <v>27.5</v>
      </c>
      <c r="I134" s="27"/>
      <c r="J134" s="27"/>
      <c r="K134" s="27">
        <f>SUM(F134:J134)</f>
        <v>52</v>
      </c>
      <c r="L134" s="27"/>
      <c r="M134" s="27">
        <f t="shared" si="8"/>
        <v>52</v>
      </c>
      <c r="N134" s="27">
        <f t="shared" si="9"/>
        <v>6</v>
      </c>
      <c r="O134"/>
    </row>
    <row r="135" spans="1:15" s="7" customFormat="1" ht="12.75" customHeight="1">
      <c r="A135" s="6">
        <v>132</v>
      </c>
      <c r="B135" s="1" t="s">
        <v>129</v>
      </c>
      <c r="C135" s="1" t="s">
        <v>69</v>
      </c>
      <c r="D135" s="1" t="s">
        <v>503</v>
      </c>
      <c r="E135" s="27"/>
      <c r="F135" s="28">
        <v>24.5</v>
      </c>
      <c r="G135" s="29"/>
      <c r="H135" s="32">
        <v>25</v>
      </c>
      <c r="I135" s="27"/>
      <c r="J135" s="27">
        <v>2</v>
      </c>
      <c r="K135" s="27">
        <f>SUM(F135:J135)</f>
        <v>51.5</v>
      </c>
      <c r="L135" s="27"/>
      <c r="M135" s="27">
        <f t="shared" si="8"/>
        <v>51.5</v>
      </c>
      <c r="N135" s="27">
        <f t="shared" si="9"/>
        <v>6</v>
      </c>
      <c r="O135"/>
    </row>
    <row r="136" spans="1:14" s="7" customFormat="1" ht="12.75" customHeight="1">
      <c r="A136" s="6">
        <v>133</v>
      </c>
      <c r="B136" s="6" t="s">
        <v>129</v>
      </c>
      <c r="C136" s="6" t="s">
        <v>38</v>
      </c>
      <c r="D136" s="6" t="s">
        <v>130</v>
      </c>
      <c r="E136" s="16">
        <v>23.5</v>
      </c>
      <c r="F136" s="17"/>
      <c r="G136" s="18"/>
      <c r="H136" s="19">
        <v>33.5</v>
      </c>
      <c r="I136" s="20"/>
      <c r="J136" s="20"/>
      <c r="K136" s="20">
        <f>SUM(E136:J136)</f>
        <v>57</v>
      </c>
      <c r="L136" s="20"/>
      <c r="M136" s="20">
        <f t="shared" si="8"/>
        <v>57</v>
      </c>
      <c r="N136" s="20">
        <f t="shared" si="9"/>
        <v>6</v>
      </c>
    </row>
    <row r="137" spans="1:14" s="7" customFormat="1" ht="12.75" customHeight="1">
      <c r="A137" s="6">
        <v>134</v>
      </c>
      <c r="B137" s="6" t="s">
        <v>404</v>
      </c>
      <c r="C137" s="6" t="s">
        <v>195</v>
      </c>
      <c r="D137" s="6" t="s">
        <v>405</v>
      </c>
      <c r="E137" s="20"/>
      <c r="F137" s="17"/>
      <c r="G137" s="18">
        <v>30</v>
      </c>
      <c r="H137" s="19">
        <v>36</v>
      </c>
      <c r="I137" s="20"/>
      <c r="J137" s="20"/>
      <c r="K137" s="20">
        <f>SUM(F137:J137)</f>
        <v>66</v>
      </c>
      <c r="L137" s="20"/>
      <c r="M137" s="20">
        <f t="shared" si="8"/>
        <v>66</v>
      </c>
      <c r="N137" s="20">
        <f t="shared" si="9"/>
        <v>7</v>
      </c>
    </row>
    <row r="138" spans="1:14" s="7" customFormat="1" ht="12.75" customHeight="1">
      <c r="A138" s="6">
        <v>135</v>
      </c>
      <c r="B138" s="6" t="s">
        <v>64</v>
      </c>
      <c r="C138" s="6" t="s">
        <v>113</v>
      </c>
      <c r="D138" s="6" t="s">
        <v>192</v>
      </c>
      <c r="E138" s="16">
        <v>25.5</v>
      </c>
      <c r="F138" s="17"/>
      <c r="G138" s="18"/>
      <c r="H138" s="19">
        <v>33</v>
      </c>
      <c r="I138" s="20"/>
      <c r="J138" s="20"/>
      <c r="K138" s="20">
        <f>SUM(E138:J138)</f>
        <v>58.5</v>
      </c>
      <c r="L138" s="20"/>
      <c r="M138" s="20">
        <f t="shared" si="8"/>
        <v>58.5</v>
      </c>
      <c r="N138" s="20">
        <f t="shared" si="9"/>
        <v>6</v>
      </c>
    </row>
    <row r="139" spans="1:14" s="7" customFormat="1" ht="12.75" customHeight="1">
      <c r="A139" s="6">
        <v>136</v>
      </c>
      <c r="B139" s="6" t="s">
        <v>138</v>
      </c>
      <c r="C139" s="6" t="s">
        <v>402</v>
      </c>
      <c r="D139" s="6" t="s">
        <v>403</v>
      </c>
      <c r="E139" s="20"/>
      <c r="F139" s="17"/>
      <c r="G139" s="18">
        <v>35.5</v>
      </c>
      <c r="H139" s="19">
        <v>41</v>
      </c>
      <c r="I139" s="20">
        <v>0</v>
      </c>
      <c r="J139" s="20">
        <v>2</v>
      </c>
      <c r="K139" s="20">
        <f>SUM(F139:J139)</f>
        <v>78.5</v>
      </c>
      <c r="L139" s="20"/>
      <c r="M139" s="20">
        <f t="shared" si="8"/>
        <v>78.5</v>
      </c>
      <c r="N139" s="20">
        <f t="shared" si="9"/>
        <v>8</v>
      </c>
    </row>
    <row r="140" spans="1:15" s="7" customFormat="1" ht="12.75" customHeight="1">
      <c r="A140" s="6">
        <v>137</v>
      </c>
      <c r="B140" s="6" t="s">
        <v>514</v>
      </c>
      <c r="C140" s="6" t="s">
        <v>60</v>
      </c>
      <c r="D140" s="6" t="s">
        <v>515</v>
      </c>
      <c r="E140" s="20"/>
      <c r="F140" s="17">
        <v>22</v>
      </c>
      <c r="G140" s="26"/>
      <c r="H140" s="19">
        <v>23.5</v>
      </c>
      <c r="I140" s="20">
        <v>1</v>
      </c>
      <c r="J140" s="20">
        <v>4</v>
      </c>
      <c r="K140" s="27">
        <f>SUM(F140:J140)</f>
        <v>50.5</v>
      </c>
      <c r="L140" s="20"/>
      <c r="M140" s="27">
        <f t="shared" si="8"/>
        <v>50.5</v>
      </c>
      <c r="N140" s="27" t="b">
        <f t="shared" si="9"/>
        <v>0</v>
      </c>
      <c r="O140"/>
    </row>
    <row r="141" spans="1:14" s="7" customFormat="1" ht="12.75" customHeight="1">
      <c r="A141" s="6">
        <v>138</v>
      </c>
      <c r="B141" s="6" t="s">
        <v>362</v>
      </c>
      <c r="C141" s="6" t="s">
        <v>363</v>
      </c>
      <c r="D141" s="6" t="s">
        <v>364</v>
      </c>
      <c r="E141" s="20"/>
      <c r="F141" s="17"/>
      <c r="G141" s="18">
        <v>29</v>
      </c>
      <c r="H141" s="19">
        <v>24.5</v>
      </c>
      <c r="I141" s="20"/>
      <c r="J141" s="20"/>
      <c r="K141" s="20">
        <f>SUM(F141:J141)</f>
        <v>53.5</v>
      </c>
      <c r="L141" s="20"/>
      <c r="M141" s="20">
        <f t="shared" si="8"/>
        <v>53.5</v>
      </c>
      <c r="N141" s="20">
        <f t="shared" si="9"/>
        <v>6</v>
      </c>
    </row>
    <row r="142" spans="1:14" s="7" customFormat="1" ht="12.75" customHeight="1">
      <c r="A142" s="6">
        <v>139</v>
      </c>
      <c r="B142" s="6" t="s">
        <v>346</v>
      </c>
      <c r="C142" s="6" t="s">
        <v>12</v>
      </c>
      <c r="D142" s="6" t="s">
        <v>347</v>
      </c>
      <c r="E142" s="20"/>
      <c r="F142" s="17"/>
      <c r="G142" s="18">
        <v>28</v>
      </c>
      <c r="H142" s="19">
        <v>34.5</v>
      </c>
      <c r="I142" s="20">
        <v>0</v>
      </c>
      <c r="J142" s="20">
        <v>3</v>
      </c>
      <c r="K142" s="20">
        <f>SUM(F142:J142)</f>
        <v>65.5</v>
      </c>
      <c r="L142" s="20">
        <f>(VLOOKUP(D142,'[1]Sheet3'!$C$1:$D$203,2,FALSE))</f>
        <v>2</v>
      </c>
      <c r="M142" s="20">
        <f t="shared" si="8"/>
        <v>67.5</v>
      </c>
      <c r="N142" s="20">
        <f t="shared" si="9"/>
        <v>7</v>
      </c>
    </row>
    <row r="143" spans="1:14" s="7" customFormat="1" ht="12.75" customHeight="1">
      <c r="A143" s="6">
        <v>140</v>
      </c>
      <c r="B143" s="6" t="s">
        <v>461</v>
      </c>
      <c r="C143" s="6" t="s">
        <v>40</v>
      </c>
      <c r="D143" s="6" t="s">
        <v>462</v>
      </c>
      <c r="E143" s="16">
        <v>30</v>
      </c>
      <c r="F143" s="17"/>
      <c r="G143" s="18"/>
      <c r="H143" s="19">
        <v>33.5</v>
      </c>
      <c r="I143" s="20"/>
      <c r="J143" s="20"/>
      <c r="K143" s="20">
        <f>SUM(E143:J143)</f>
        <v>63.5</v>
      </c>
      <c r="L143" s="20"/>
      <c r="M143" s="20">
        <f t="shared" si="8"/>
        <v>63.5</v>
      </c>
      <c r="N143" s="20">
        <f t="shared" si="9"/>
        <v>7</v>
      </c>
    </row>
    <row r="144" spans="1:14" s="7" customFormat="1" ht="12.75" customHeight="1">
      <c r="A144" s="6">
        <v>141</v>
      </c>
      <c r="B144" s="6" t="s">
        <v>370</v>
      </c>
      <c r="C144" s="6" t="s">
        <v>371</v>
      </c>
      <c r="D144" s="6" t="s">
        <v>372</v>
      </c>
      <c r="E144" s="16">
        <v>36</v>
      </c>
      <c r="F144" s="17"/>
      <c r="G144" s="18"/>
      <c r="H144" s="19">
        <v>39</v>
      </c>
      <c r="I144" s="20"/>
      <c r="J144" s="20"/>
      <c r="K144" s="20">
        <f>SUM(E144:J144)</f>
        <v>75</v>
      </c>
      <c r="L144" s="20"/>
      <c r="M144" s="20">
        <f t="shared" si="8"/>
        <v>75</v>
      </c>
      <c r="N144" s="20">
        <f t="shared" si="9"/>
        <v>8</v>
      </c>
    </row>
    <row r="145" spans="1:14" s="7" customFormat="1" ht="12.75" customHeight="1">
      <c r="A145" s="6">
        <v>142</v>
      </c>
      <c r="B145" s="6" t="s">
        <v>143</v>
      </c>
      <c r="C145" s="6" t="s">
        <v>54</v>
      </c>
      <c r="D145" s="6" t="s">
        <v>534</v>
      </c>
      <c r="E145" s="16" t="e">
        <v>#N/A</v>
      </c>
      <c r="F145" s="17"/>
      <c r="G145" s="18"/>
      <c r="H145" s="19">
        <v>16.5</v>
      </c>
      <c r="I145" s="20"/>
      <c r="J145" s="20"/>
      <c r="K145" s="20" t="e">
        <f>SUM(E145:J145)</f>
        <v>#N/A</v>
      </c>
      <c r="L145" s="20"/>
      <c r="M145" s="20"/>
      <c r="N145" s="20" t="str">
        <f t="shared" si="9"/>
        <v>FAIL(5)</v>
      </c>
    </row>
    <row r="146" spans="1:14" s="7" customFormat="1" ht="12.75" customHeight="1">
      <c r="A146" s="6">
        <v>143</v>
      </c>
      <c r="B146" s="6" t="s">
        <v>143</v>
      </c>
      <c r="C146" s="6" t="s">
        <v>58</v>
      </c>
      <c r="D146" s="6" t="s">
        <v>272</v>
      </c>
      <c r="E146" s="16">
        <v>22.5</v>
      </c>
      <c r="F146" s="17"/>
      <c r="G146" s="18"/>
      <c r="H146" s="19">
        <v>31.5</v>
      </c>
      <c r="I146" s="20"/>
      <c r="J146" s="20"/>
      <c r="K146" s="20">
        <f>SUM(E146:J146)</f>
        <v>54</v>
      </c>
      <c r="L146" s="20"/>
      <c r="M146" s="20">
        <f aca="true" t="shared" si="10" ref="M146:M177">K146+L146</f>
        <v>54</v>
      </c>
      <c r="N146" s="20">
        <f t="shared" si="9"/>
        <v>6</v>
      </c>
    </row>
    <row r="147" spans="1:14" s="7" customFormat="1" ht="12.75" customHeight="1">
      <c r="A147" s="6">
        <v>144</v>
      </c>
      <c r="B147" s="6" t="s">
        <v>17</v>
      </c>
      <c r="C147" s="6" t="s">
        <v>65</v>
      </c>
      <c r="D147" s="6" t="s">
        <v>218</v>
      </c>
      <c r="E147" s="20"/>
      <c r="F147" s="17"/>
      <c r="G147" s="18">
        <v>21.5</v>
      </c>
      <c r="H147" s="19">
        <v>39</v>
      </c>
      <c r="I147" s="20"/>
      <c r="J147" s="20"/>
      <c r="K147" s="20">
        <f>SUM(F147:J147)</f>
        <v>60.5</v>
      </c>
      <c r="L147" s="20"/>
      <c r="M147" s="20">
        <f t="shared" si="10"/>
        <v>60.5</v>
      </c>
      <c r="N147" s="20">
        <f t="shared" si="9"/>
        <v>6</v>
      </c>
    </row>
    <row r="148" spans="1:14" s="7" customFormat="1" ht="12.75" customHeight="1">
      <c r="A148" s="6">
        <v>145</v>
      </c>
      <c r="B148" s="6" t="s">
        <v>295</v>
      </c>
      <c r="C148" s="6" t="s">
        <v>82</v>
      </c>
      <c r="D148" s="6" t="s">
        <v>296</v>
      </c>
      <c r="E148" s="20"/>
      <c r="F148" s="17"/>
      <c r="G148" s="18">
        <v>30.5</v>
      </c>
      <c r="H148" s="19">
        <v>37</v>
      </c>
      <c r="I148" s="20">
        <v>5</v>
      </c>
      <c r="J148" s="20">
        <v>5</v>
      </c>
      <c r="K148" s="20">
        <f>SUM(F148:J148)</f>
        <v>77.5</v>
      </c>
      <c r="L148" s="20"/>
      <c r="M148" s="20">
        <f t="shared" si="10"/>
        <v>77.5</v>
      </c>
      <c r="N148" s="20">
        <f t="shared" si="9"/>
        <v>8</v>
      </c>
    </row>
    <row r="149" spans="1:14" s="7" customFormat="1" ht="12.75" customHeight="1">
      <c r="A149" s="6">
        <v>146</v>
      </c>
      <c r="B149" s="6" t="s">
        <v>67</v>
      </c>
      <c r="C149" s="6" t="s">
        <v>154</v>
      </c>
      <c r="D149" s="6" t="s">
        <v>155</v>
      </c>
      <c r="E149" s="20"/>
      <c r="F149" s="17"/>
      <c r="G149" s="18">
        <v>25</v>
      </c>
      <c r="H149" s="19">
        <v>35</v>
      </c>
      <c r="I149" s="20"/>
      <c r="J149" s="20">
        <v>1</v>
      </c>
      <c r="K149" s="20">
        <f>SUM(F149:J149)</f>
        <v>61</v>
      </c>
      <c r="L149" s="20"/>
      <c r="M149" s="20">
        <f t="shared" si="10"/>
        <v>61</v>
      </c>
      <c r="N149" s="20">
        <f t="shared" si="9"/>
        <v>7</v>
      </c>
    </row>
    <row r="150" spans="1:14" s="7" customFormat="1" ht="12.75" customHeight="1">
      <c r="A150" s="6">
        <v>147</v>
      </c>
      <c r="B150" s="6" t="s">
        <v>67</v>
      </c>
      <c r="C150" s="6" t="s">
        <v>82</v>
      </c>
      <c r="D150" s="6" t="s">
        <v>423</v>
      </c>
      <c r="E150" s="20"/>
      <c r="F150" s="17"/>
      <c r="G150" s="18">
        <v>30</v>
      </c>
      <c r="H150" s="19">
        <v>32.5</v>
      </c>
      <c r="I150" s="20"/>
      <c r="J150" s="20">
        <v>0</v>
      </c>
      <c r="K150" s="20">
        <f>SUM(F150:J150)</f>
        <v>62.5</v>
      </c>
      <c r="L150" s="20"/>
      <c r="M150" s="20">
        <f t="shared" si="10"/>
        <v>62.5</v>
      </c>
      <c r="N150" s="20">
        <f t="shared" si="9"/>
        <v>7</v>
      </c>
    </row>
    <row r="151" spans="1:14" s="7" customFormat="1" ht="12.75" customHeight="1">
      <c r="A151" s="6">
        <v>148</v>
      </c>
      <c r="B151" s="6" t="s">
        <v>67</v>
      </c>
      <c r="C151" s="6" t="s">
        <v>185</v>
      </c>
      <c r="D151" s="6" t="s">
        <v>186</v>
      </c>
      <c r="E151" s="16">
        <v>28.5</v>
      </c>
      <c r="F151" s="17"/>
      <c r="G151" s="18"/>
      <c r="H151" s="19">
        <v>38.5</v>
      </c>
      <c r="I151" s="20">
        <v>0</v>
      </c>
      <c r="J151" s="20">
        <v>3</v>
      </c>
      <c r="K151" s="20">
        <f>SUM(E151:J151)</f>
        <v>70</v>
      </c>
      <c r="L151" s="20">
        <f>(VLOOKUP(D151,'[1]Sheet3'!$C$1:$D$203,2,FALSE))</f>
        <v>1</v>
      </c>
      <c r="M151" s="20">
        <f t="shared" si="10"/>
        <v>71</v>
      </c>
      <c r="N151" s="20">
        <f t="shared" si="9"/>
        <v>8</v>
      </c>
    </row>
    <row r="152" spans="1:15" s="7" customFormat="1" ht="12.75" customHeight="1">
      <c r="A152" s="6">
        <v>149</v>
      </c>
      <c r="B152" s="8" t="s">
        <v>85</v>
      </c>
      <c r="C152" s="8" t="s">
        <v>86</v>
      </c>
      <c r="D152" s="8" t="s">
        <v>87</v>
      </c>
      <c r="E152" s="22"/>
      <c r="F152" s="23"/>
      <c r="G152" s="24">
        <v>13</v>
      </c>
      <c r="H152" s="25">
        <v>5.5</v>
      </c>
      <c r="I152" s="22"/>
      <c r="J152" s="22"/>
      <c r="K152" s="22">
        <f>SUM(F152:J152)</f>
        <v>18.5</v>
      </c>
      <c r="L152" s="22"/>
      <c r="M152" s="22">
        <f t="shared" si="10"/>
        <v>18.5</v>
      </c>
      <c r="N152" s="22" t="str">
        <f t="shared" si="9"/>
        <v>FAIL(5)</v>
      </c>
      <c r="O152" s="9"/>
    </row>
    <row r="153" spans="1:14" s="7" customFormat="1" ht="12.75" customHeight="1">
      <c r="A153" s="6">
        <v>150</v>
      </c>
      <c r="B153" s="6" t="s">
        <v>85</v>
      </c>
      <c r="C153" s="6" t="s">
        <v>229</v>
      </c>
      <c r="D153" s="6" t="s">
        <v>230</v>
      </c>
      <c r="E153" s="20"/>
      <c r="F153" s="17"/>
      <c r="G153" s="18">
        <v>26.5</v>
      </c>
      <c r="H153" s="19">
        <v>31.5</v>
      </c>
      <c r="I153" s="20"/>
      <c r="J153" s="20"/>
      <c r="K153" s="20">
        <f>SUM(F153:J153)</f>
        <v>58</v>
      </c>
      <c r="L153" s="20">
        <f>(VLOOKUP(D153,'[1]Sheet3'!$C$1:$D$203,2,FALSE))</f>
        <v>1</v>
      </c>
      <c r="M153" s="20">
        <f t="shared" si="10"/>
        <v>59</v>
      </c>
      <c r="N153" s="20">
        <f t="shared" si="9"/>
        <v>6</v>
      </c>
    </row>
    <row r="154" spans="1:15" s="7" customFormat="1" ht="12.75" customHeight="1">
      <c r="A154" s="6">
        <v>151</v>
      </c>
      <c r="B154" s="8" t="s">
        <v>466</v>
      </c>
      <c r="C154" s="8" t="s">
        <v>84</v>
      </c>
      <c r="D154" s="8" t="s">
        <v>467</v>
      </c>
      <c r="E154" s="22"/>
      <c r="F154" s="23"/>
      <c r="G154" s="24">
        <v>15.5</v>
      </c>
      <c r="H154" s="25">
        <v>17</v>
      </c>
      <c r="I154" s="22"/>
      <c r="J154" s="22"/>
      <c r="K154" s="22">
        <f>SUM(F154:J154)</f>
        <v>32.5</v>
      </c>
      <c r="L154" s="22"/>
      <c r="M154" s="22">
        <f t="shared" si="10"/>
        <v>32.5</v>
      </c>
      <c r="N154" s="22" t="str">
        <f t="shared" si="9"/>
        <v>FAIL(5)</v>
      </c>
      <c r="O154" s="9"/>
    </row>
    <row r="155" spans="1:15" s="7" customFormat="1" ht="12.75" customHeight="1">
      <c r="A155" s="6">
        <v>152</v>
      </c>
      <c r="B155" s="8" t="s">
        <v>35</v>
      </c>
      <c r="C155" s="8" t="s">
        <v>10</v>
      </c>
      <c r="D155" s="8" t="s">
        <v>36</v>
      </c>
      <c r="E155" s="22"/>
      <c r="F155" s="23"/>
      <c r="G155" s="24">
        <v>11.5</v>
      </c>
      <c r="H155" s="25">
        <v>12</v>
      </c>
      <c r="I155" s="22"/>
      <c r="J155" s="22"/>
      <c r="K155" s="22">
        <f>SUM(F155:J155)</f>
        <v>23.5</v>
      </c>
      <c r="L155" s="22"/>
      <c r="M155" s="22">
        <f t="shared" si="10"/>
        <v>23.5</v>
      </c>
      <c r="N155" s="22" t="str">
        <f t="shared" si="9"/>
        <v>FAIL(5)</v>
      </c>
      <c r="O155" s="9"/>
    </row>
    <row r="156" spans="1:14" s="7" customFormat="1" ht="12.75" customHeight="1">
      <c r="A156" s="6">
        <v>153</v>
      </c>
      <c r="B156" s="6" t="s">
        <v>83</v>
      </c>
      <c r="C156" s="6" t="s">
        <v>54</v>
      </c>
      <c r="D156" s="6" t="s">
        <v>251</v>
      </c>
      <c r="E156" s="16">
        <v>25.5</v>
      </c>
      <c r="F156" s="17"/>
      <c r="G156" s="18"/>
      <c r="H156" s="19">
        <v>28</v>
      </c>
      <c r="I156" s="20"/>
      <c r="J156" s="20"/>
      <c r="K156" s="20">
        <f>SUM(E156:J156)</f>
        <v>53.5</v>
      </c>
      <c r="L156" s="20">
        <f>(VLOOKUP(D156,'[1]Sheet3'!$C$1:$D$203,2,FALSE))</f>
        <v>1</v>
      </c>
      <c r="M156" s="20">
        <f t="shared" si="10"/>
        <v>54.5</v>
      </c>
      <c r="N156" s="20">
        <f t="shared" si="9"/>
        <v>6</v>
      </c>
    </row>
    <row r="157" spans="1:15" s="7" customFormat="1" ht="12.75" customHeight="1">
      <c r="A157" s="6">
        <v>154</v>
      </c>
      <c r="B157" s="6" t="s">
        <v>439</v>
      </c>
      <c r="C157" s="6" t="s">
        <v>80</v>
      </c>
      <c r="D157" s="6" t="s">
        <v>440</v>
      </c>
      <c r="E157" s="20"/>
      <c r="F157" s="17">
        <v>24.5</v>
      </c>
      <c r="G157" s="26"/>
      <c r="H157" s="19">
        <v>24.5</v>
      </c>
      <c r="I157" s="20"/>
      <c r="J157" s="20">
        <v>0</v>
      </c>
      <c r="K157" s="27">
        <f aca="true" t="shared" si="11" ref="K157:K166">SUM(F157:J157)</f>
        <v>49</v>
      </c>
      <c r="L157" s="20"/>
      <c r="M157" s="27">
        <f t="shared" si="10"/>
        <v>49</v>
      </c>
      <c r="N157" s="27" t="str">
        <f t="shared" si="9"/>
        <v>FAIL(5)</v>
      </c>
      <c r="O157"/>
    </row>
    <row r="158" spans="1:15" s="7" customFormat="1" ht="12.75" customHeight="1">
      <c r="A158" s="6">
        <v>155</v>
      </c>
      <c r="B158" s="8" t="s">
        <v>89</v>
      </c>
      <c r="C158" s="8" t="s">
        <v>92</v>
      </c>
      <c r="D158" s="8" t="s">
        <v>299</v>
      </c>
      <c r="E158" s="22"/>
      <c r="F158" s="23"/>
      <c r="G158" s="24">
        <v>3.5</v>
      </c>
      <c r="H158" s="25">
        <v>3</v>
      </c>
      <c r="I158" s="22"/>
      <c r="J158" s="22"/>
      <c r="K158" s="22">
        <f t="shared" si="11"/>
        <v>6.5</v>
      </c>
      <c r="L158" s="22"/>
      <c r="M158" s="22">
        <f t="shared" si="10"/>
        <v>6.5</v>
      </c>
      <c r="N158" s="22" t="str">
        <f t="shared" si="9"/>
        <v>FAIL(5)</v>
      </c>
      <c r="O158" s="9"/>
    </row>
    <row r="159" spans="1:14" s="7" customFormat="1" ht="12.75" customHeight="1">
      <c r="A159" s="6">
        <v>156</v>
      </c>
      <c r="B159" s="6" t="s">
        <v>71</v>
      </c>
      <c r="C159" s="6" t="s">
        <v>86</v>
      </c>
      <c r="D159" s="6" t="s">
        <v>126</v>
      </c>
      <c r="E159" s="20"/>
      <c r="F159" s="17"/>
      <c r="G159" s="18">
        <v>33</v>
      </c>
      <c r="H159" s="19">
        <v>32.5</v>
      </c>
      <c r="I159" s="20"/>
      <c r="J159" s="20"/>
      <c r="K159" s="20">
        <f t="shared" si="11"/>
        <v>65.5</v>
      </c>
      <c r="L159" s="20"/>
      <c r="M159" s="20">
        <f t="shared" si="10"/>
        <v>65.5</v>
      </c>
      <c r="N159" s="20">
        <f t="shared" si="9"/>
        <v>7</v>
      </c>
    </row>
    <row r="160" spans="1:15" s="7" customFormat="1" ht="12.75" customHeight="1">
      <c r="A160" s="6">
        <v>157</v>
      </c>
      <c r="B160" s="8" t="s">
        <v>260</v>
      </c>
      <c r="C160" s="8" t="s">
        <v>86</v>
      </c>
      <c r="D160" s="8" t="s">
        <v>261</v>
      </c>
      <c r="E160" s="22"/>
      <c r="F160" s="23"/>
      <c r="G160" s="24">
        <v>11.5</v>
      </c>
      <c r="H160" s="25">
        <v>16</v>
      </c>
      <c r="I160" s="22"/>
      <c r="J160" s="22"/>
      <c r="K160" s="22">
        <f t="shared" si="11"/>
        <v>27.5</v>
      </c>
      <c r="L160" s="22"/>
      <c r="M160" s="22">
        <f t="shared" si="10"/>
        <v>27.5</v>
      </c>
      <c r="N160" s="22" t="str">
        <f t="shared" si="9"/>
        <v>FAIL(5)</v>
      </c>
      <c r="O160" s="9"/>
    </row>
    <row r="161" spans="1:14" s="7" customFormat="1" ht="12.75" customHeight="1">
      <c r="A161" s="6">
        <v>158</v>
      </c>
      <c r="B161" s="6" t="s">
        <v>483</v>
      </c>
      <c r="C161" s="6" t="s">
        <v>484</v>
      </c>
      <c r="D161" s="6" t="s">
        <v>485</v>
      </c>
      <c r="E161" s="20"/>
      <c r="F161" s="17"/>
      <c r="G161" s="18">
        <v>24</v>
      </c>
      <c r="H161" s="19">
        <v>21</v>
      </c>
      <c r="I161" s="20"/>
      <c r="J161" s="20"/>
      <c r="K161" s="20">
        <f t="shared" si="11"/>
        <v>45</v>
      </c>
      <c r="L161" s="20"/>
      <c r="M161" s="20">
        <f t="shared" si="10"/>
        <v>45</v>
      </c>
      <c r="N161" s="20" t="str">
        <f t="shared" si="9"/>
        <v>FAIL(5)</v>
      </c>
    </row>
    <row r="162" spans="1:15" s="7" customFormat="1" ht="12.75" customHeight="1">
      <c r="A162" s="6">
        <v>159</v>
      </c>
      <c r="B162" s="8" t="s">
        <v>135</v>
      </c>
      <c r="C162" s="8" t="s">
        <v>86</v>
      </c>
      <c r="D162" s="8" t="s">
        <v>268</v>
      </c>
      <c r="E162" s="22"/>
      <c r="F162" s="23"/>
      <c r="G162" s="24">
        <v>15.5</v>
      </c>
      <c r="H162" s="25">
        <v>2</v>
      </c>
      <c r="I162" s="22">
        <v>5</v>
      </c>
      <c r="J162" s="22">
        <v>4</v>
      </c>
      <c r="K162" s="22">
        <f t="shared" si="11"/>
        <v>26.5</v>
      </c>
      <c r="L162" s="22"/>
      <c r="M162" s="22">
        <f t="shared" si="10"/>
        <v>26.5</v>
      </c>
      <c r="N162" s="22" t="str">
        <f t="shared" si="9"/>
        <v>FAIL(5)</v>
      </c>
      <c r="O162" s="9"/>
    </row>
    <row r="163" spans="1:14" s="7" customFormat="1" ht="12.75" customHeight="1">
      <c r="A163" s="6">
        <v>160</v>
      </c>
      <c r="B163" s="6" t="s">
        <v>216</v>
      </c>
      <c r="C163" s="6" t="s">
        <v>65</v>
      </c>
      <c r="D163" s="6" t="s">
        <v>217</v>
      </c>
      <c r="E163" s="20"/>
      <c r="F163" s="17"/>
      <c r="G163" s="18">
        <v>30.5</v>
      </c>
      <c r="H163" s="19">
        <v>32</v>
      </c>
      <c r="I163" s="20"/>
      <c r="J163" s="20"/>
      <c r="K163" s="20">
        <f t="shared" si="11"/>
        <v>62.5</v>
      </c>
      <c r="L163" s="20">
        <f>(VLOOKUP(D163,'[1]Sheet3'!$C$1:$D$203,2,FALSE))</f>
        <v>1</v>
      </c>
      <c r="M163" s="20">
        <f t="shared" si="10"/>
        <v>63.5</v>
      </c>
      <c r="N163" s="20">
        <f t="shared" si="9"/>
        <v>7</v>
      </c>
    </row>
    <row r="164" spans="1:15" s="7" customFormat="1" ht="12.75" customHeight="1">
      <c r="A164" s="6">
        <v>161</v>
      </c>
      <c r="B164" s="8" t="s">
        <v>258</v>
      </c>
      <c r="C164" s="8" t="s">
        <v>59</v>
      </c>
      <c r="D164" s="8" t="s">
        <v>259</v>
      </c>
      <c r="E164" s="22"/>
      <c r="F164" s="23"/>
      <c r="G164" s="24">
        <v>9</v>
      </c>
      <c r="H164" s="25">
        <v>16</v>
      </c>
      <c r="I164" s="22"/>
      <c r="J164" s="22"/>
      <c r="K164" s="22">
        <f t="shared" si="11"/>
        <v>25</v>
      </c>
      <c r="L164" s="22"/>
      <c r="M164" s="22">
        <f t="shared" si="10"/>
        <v>25</v>
      </c>
      <c r="N164" s="22" t="str">
        <f t="shared" si="9"/>
        <v>FAIL(5)</v>
      </c>
      <c r="O164" s="9"/>
    </row>
    <row r="165" spans="1:14" s="7" customFormat="1" ht="12.75" customHeight="1">
      <c r="A165" s="6">
        <v>162</v>
      </c>
      <c r="B165" s="6" t="s">
        <v>66</v>
      </c>
      <c r="C165" s="6" t="s">
        <v>54</v>
      </c>
      <c r="D165" s="6" t="s">
        <v>269</v>
      </c>
      <c r="E165" s="20"/>
      <c r="F165" s="17"/>
      <c r="G165" s="18">
        <v>22.5</v>
      </c>
      <c r="H165" s="19">
        <v>21.5</v>
      </c>
      <c r="I165" s="20">
        <v>1</v>
      </c>
      <c r="J165" s="20">
        <v>3</v>
      </c>
      <c r="K165" s="20">
        <f t="shared" si="11"/>
        <v>48</v>
      </c>
      <c r="L165" s="20"/>
      <c r="M165" s="20">
        <f t="shared" si="10"/>
        <v>48</v>
      </c>
      <c r="N165" s="20" t="str">
        <f t="shared" si="9"/>
        <v>FAIL(5)</v>
      </c>
    </row>
    <row r="166" spans="1:14" s="7" customFormat="1" ht="12.75" customHeight="1">
      <c r="A166" s="6">
        <v>163</v>
      </c>
      <c r="B166" s="6" t="s">
        <v>66</v>
      </c>
      <c r="C166" s="6" t="s">
        <v>94</v>
      </c>
      <c r="D166" s="6" t="s">
        <v>273</v>
      </c>
      <c r="E166" s="20"/>
      <c r="F166" s="17"/>
      <c r="G166" s="18">
        <v>27</v>
      </c>
      <c r="H166" s="19">
        <v>29.5</v>
      </c>
      <c r="I166" s="20">
        <v>5</v>
      </c>
      <c r="J166" s="20">
        <v>4</v>
      </c>
      <c r="K166" s="20">
        <f t="shared" si="11"/>
        <v>65.5</v>
      </c>
      <c r="L166" s="20"/>
      <c r="M166" s="20">
        <f t="shared" si="10"/>
        <v>65.5</v>
      </c>
      <c r="N166" s="20">
        <f t="shared" si="9"/>
        <v>7</v>
      </c>
    </row>
    <row r="167" spans="1:14" s="7" customFormat="1" ht="12.75" customHeight="1">
      <c r="A167" s="6">
        <v>164</v>
      </c>
      <c r="B167" s="6" t="s">
        <v>66</v>
      </c>
      <c r="C167" s="6" t="s">
        <v>22</v>
      </c>
      <c r="D167" s="6" t="s">
        <v>468</v>
      </c>
      <c r="E167" s="16">
        <v>24</v>
      </c>
      <c r="F167" s="17"/>
      <c r="G167" s="18"/>
      <c r="H167" s="19">
        <v>24</v>
      </c>
      <c r="I167" s="20"/>
      <c r="J167" s="20">
        <v>0</v>
      </c>
      <c r="K167" s="20">
        <f>SUM(E167:J167)</f>
        <v>48</v>
      </c>
      <c r="L167" s="20"/>
      <c r="M167" s="20">
        <f t="shared" si="10"/>
        <v>48</v>
      </c>
      <c r="N167" s="20" t="str">
        <f t="shared" si="9"/>
        <v>FAIL(5)</v>
      </c>
    </row>
    <row r="168" spans="1:14" s="7" customFormat="1" ht="12.75" customHeight="1">
      <c r="A168" s="6">
        <v>165</v>
      </c>
      <c r="B168" s="6" t="s">
        <v>68</v>
      </c>
      <c r="C168" s="6" t="s">
        <v>507</v>
      </c>
      <c r="D168" s="6" t="s">
        <v>508</v>
      </c>
      <c r="E168" s="20"/>
      <c r="F168" s="17"/>
      <c r="G168" s="18">
        <v>21</v>
      </c>
      <c r="H168" s="19">
        <v>17</v>
      </c>
      <c r="I168" s="20"/>
      <c r="J168" s="20"/>
      <c r="K168" s="20">
        <f>SUM(F168:J168)</f>
        <v>38</v>
      </c>
      <c r="L168" s="20"/>
      <c r="M168" s="20">
        <f t="shared" si="10"/>
        <v>38</v>
      </c>
      <c r="N168" s="20" t="str">
        <f t="shared" si="9"/>
        <v>FAIL(5)</v>
      </c>
    </row>
    <row r="169" spans="1:14" s="7" customFormat="1" ht="12.75" customHeight="1">
      <c r="A169" s="6">
        <v>166</v>
      </c>
      <c r="B169" s="6" t="s">
        <v>68</v>
      </c>
      <c r="C169" s="6" t="s">
        <v>21</v>
      </c>
      <c r="D169" s="6" t="s">
        <v>499</v>
      </c>
      <c r="E169" s="16">
        <v>22</v>
      </c>
      <c r="F169" s="17"/>
      <c r="G169" s="18"/>
      <c r="H169" s="19">
        <v>25.5</v>
      </c>
      <c r="I169" s="20"/>
      <c r="J169" s="20"/>
      <c r="K169" s="20">
        <f>SUM(E169:J169)</f>
        <v>47.5</v>
      </c>
      <c r="L169" s="20"/>
      <c r="M169" s="20">
        <f t="shared" si="10"/>
        <v>47.5</v>
      </c>
      <c r="N169" s="20" t="str">
        <f t="shared" si="9"/>
        <v>FAIL(5)</v>
      </c>
    </row>
    <row r="170" spans="1:14" s="7" customFormat="1" ht="12.75" customHeight="1">
      <c r="A170" s="6">
        <v>167</v>
      </c>
      <c r="B170" s="6" t="s">
        <v>290</v>
      </c>
      <c r="C170" s="6" t="s">
        <v>95</v>
      </c>
      <c r="D170" s="6" t="s">
        <v>291</v>
      </c>
      <c r="E170" s="16">
        <v>29</v>
      </c>
      <c r="F170" s="17"/>
      <c r="G170" s="18"/>
      <c r="H170" s="19">
        <v>38</v>
      </c>
      <c r="I170" s="20">
        <v>1</v>
      </c>
      <c r="J170" s="20">
        <v>4</v>
      </c>
      <c r="K170" s="20">
        <f>SUM(E170:J170)</f>
        <v>72</v>
      </c>
      <c r="L170" s="20"/>
      <c r="M170" s="20">
        <f t="shared" si="10"/>
        <v>72</v>
      </c>
      <c r="N170" s="20">
        <f t="shared" si="9"/>
        <v>8</v>
      </c>
    </row>
    <row r="171" spans="1:15" s="7" customFormat="1" ht="12.75" customHeight="1">
      <c r="A171" s="6">
        <v>168</v>
      </c>
      <c r="B171" s="8" t="s">
        <v>307</v>
      </c>
      <c r="C171" s="8" t="s">
        <v>49</v>
      </c>
      <c r="D171" s="8" t="s">
        <v>308</v>
      </c>
      <c r="E171" s="22"/>
      <c r="F171" s="23"/>
      <c r="G171" s="24">
        <v>15</v>
      </c>
      <c r="H171" s="25">
        <v>6</v>
      </c>
      <c r="I171" s="22">
        <v>4</v>
      </c>
      <c r="J171" s="22">
        <v>4</v>
      </c>
      <c r="K171" s="22">
        <f aca="true" t="shared" si="12" ref="K171:K176">SUM(F171:J171)</f>
        <v>29</v>
      </c>
      <c r="L171" s="22"/>
      <c r="M171" s="22">
        <f t="shared" si="10"/>
        <v>29</v>
      </c>
      <c r="N171" s="22" t="str">
        <f t="shared" si="9"/>
        <v>FAIL(5)</v>
      </c>
      <c r="O171" s="9"/>
    </row>
    <row r="172" spans="1:14" s="7" customFormat="1" ht="12.75" customHeight="1">
      <c r="A172" s="6">
        <v>169</v>
      </c>
      <c r="B172" s="6" t="s">
        <v>167</v>
      </c>
      <c r="C172" s="6" t="s">
        <v>6</v>
      </c>
      <c r="D172" s="6" t="s">
        <v>390</v>
      </c>
      <c r="E172" s="20"/>
      <c r="F172" s="17"/>
      <c r="G172" s="18">
        <v>23.5</v>
      </c>
      <c r="H172" s="19">
        <v>27</v>
      </c>
      <c r="I172" s="20"/>
      <c r="J172" s="20">
        <v>3</v>
      </c>
      <c r="K172" s="20">
        <f t="shared" si="12"/>
        <v>53.5</v>
      </c>
      <c r="L172" s="20">
        <f>(VLOOKUP(D172,'[1]Sheet3'!$C$1:$D$203,2,FALSE))</f>
        <v>1</v>
      </c>
      <c r="M172" s="20">
        <f t="shared" si="10"/>
        <v>54.5</v>
      </c>
      <c r="N172" s="20">
        <f t="shared" si="9"/>
        <v>6</v>
      </c>
    </row>
    <row r="173" spans="1:14" s="7" customFormat="1" ht="12.75" customHeight="1">
      <c r="A173" s="6">
        <v>170</v>
      </c>
      <c r="B173" s="6" t="s">
        <v>167</v>
      </c>
      <c r="C173" s="6" t="s">
        <v>49</v>
      </c>
      <c r="D173" s="6" t="s">
        <v>302</v>
      </c>
      <c r="E173" s="20"/>
      <c r="F173" s="17"/>
      <c r="G173" s="18">
        <v>24.5</v>
      </c>
      <c r="H173" s="19">
        <v>20.5</v>
      </c>
      <c r="I173" s="20">
        <v>4</v>
      </c>
      <c r="J173" s="20">
        <v>3</v>
      </c>
      <c r="K173" s="20">
        <f t="shared" si="12"/>
        <v>52</v>
      </c>
      <c r="L173" s="20"/>
      <c r="M173" s="20">
        <f t="shared" si="10"/>
        <v>52</v>
      </c>
      <c r="N173" s="20">
        <f t="shared" si="9"/>
        <v>6</v>
      </c>
    </row>
    <row r="174" spans="1:14" s="7" customFormat="1" ht="12.75" customHeight="1">
      <c r="A174" s="6">
        <v>171</v>
      </c>
      <c r="B174" s="6" t="s">
        <v>167</v>
      </c>
      <c r="C174" s="6" t="s">
        <v>19</v>
      </c>
      <c r="D174" s="6" t="s">
        <v>401</v>
      </c>
      <c r="E174" s="20"/>
      <c r="F174" s="17"/>
      <c r="G174" s="18">
        <v>29</v>
      </c>
      <c r="H174" s="19">
        <v>40.5</v>
      </c>
      <c r="I174" s="20"/>
      <c r="J174" s="20"/>
      <c r="K174" s="20">
        <f t="shared" si="12"/>
        <v>69.5</v>
      </c>
      <c r="L174" s="20"/>
      <c r="M174" s="20">
        <f t="shared" si="10"/>
        <v>69.5</v>
      </c>
      <c r="N174" s="20">
        <f t="shared" si="9"/>
        <v>7</v>
      </c>
    </row>
    <row r="175" spans="1:14" s="7" customFormat="1" ht="12.75" customHeight="1">
      <c r="A175" s="6">
        <v>172</v>
      </c>
      <c r="B175" s="6" t="s">
        <v>167</v>
      </c>
      <c r="C175" s="6" t="s">
        <v>265</v>
      </c>
      <c r="D175" s="6" t="s">
        <v>266</v>
      </c>
      <c r="E175" s="20"/>
      <c r="F175" s="17"/>
      <c r="G175" s="18">
        <v>39.5</v>
      </c>
      <c r="H175" s="19">
        <v>38</v>
      </c>
      <c r="I175" s="20"/>
      <c r="J175" s="20">
        <v>4</v>
      </c>
      <c r="K175" s="20">
        <f t="shared" si="12"/>
        <v>81.5</v>
      </c>
      <c r="L175" s="20">
        <f>(VLOOKUP(D175,'[1]Sheet3'!$C$1:$D$203,2,FALSE))</f>
        <v>1</v>
      </c>
      <c r="M175" s="20">
        <f t="shared" si="10"/>
        <v>82.5</v>
      </c>
      <c r="N175" s="20">
        <f t="shared" si="9"/>
        <v>9</v>
      </c>
    </row>
    <row r="176" spans="1:15" s="7" customFormat="1" ht="12.75" customHeight="1">
      <c r="A176" s="6">
        <v>173</v>
      </c>
      <c r="B176" s="6" t="s">
        <v>167</v>
      </c>
      <c r="C176" s="6" t="s">
        <v>49</v>
      </c>
      <c r="D176" s="6" t="s">
        <v>472</v>
      </c>
      <c r="E176" s="20"/>
      <c r="F176" s="17">
        <v>22.5</v>
      </c>
      <c r="G176" s="26"/>
      <c r="H176" s="19">
        <v>24</v>
      </c>
      <c r="I176" s="20">
        <v>0</v>
      </c>
      <c r="J176" s="20">
        <v>0</v>
      </c>
      <c r="K176" s="27">
        <f t="shared" si="12"/>
        <v>46.5</v>
      </c>
      <c r="L176" s="20">
        <f>(VLOOKUP(D176,'[1]Sheet3'!$C$1:$D$203,2,FALSE))</f>
        <v>2</v>
      </c>
      <c r="M176" s="27">
        <f t="shared" si="10"/>
        <v>48.5</v>
      </c>
      <c r="N176" s="27" t="str">
        <f t="shared" si="9"/>
        <v>FAIL(5)</v>
      </c>
      <c r="O176"/>
    </row>
    <row r="177" spans="1:14" s="7" customFormat="1" ht="12.75" customHeight="1">
      <c r="A177" s="6">
        <v>174</v>
      </c>
      <c r="B177" s="6" t="s">
        <v>167</v>
      </c>
      <c r="C177" s="6" t="s">
        <v>70</v>
      </c>
      <c r="D177" s="6" t="s">
        <v>393</v>
      </c>
      <c r="E177" s="16">
        <v>32.5</v>
      </c>
      <c r="F177" s="17"/>
      <c r="G177" s="18"/>
      <c r="H177" s="19">
        <v>39</v>
      </c>
      <c r="I177" s="20"/>
      <c r="J177" s="20">
        <v>5</v>
      </c>
      <c r="K177" s="20">
        <f>SUM(E177:J177)</f>
        <v>76.5</v>
      </c>
      <c r="L177" s="20">
        <f>(VLOOKUP(D177,'[1]Sheet3'!$C$1:$D$203,2,FALSE))</f>
        <v>3</v>
      </c>
      <c r="M177" s="20">
        <f t="shared" si="10"/>
        <v>79.5</v>
      </c>
      <c r="N177" s="20">
        <f t="shared" si="9"/>
        <v>8</v>
      </c>
    </row>
    <row r="178" spans="1:14" s="7" customFormat="1" ht="12.75" customHeight="1">
      <c r="A178" s="6">
        <v>175</v>
      </c>
      <c r="B178" s="6" t="s">
        <v>167</v>
      </c>
      <c r="C178" s="6" t="s">
        <v>8</v>
      </c>
      <c r="D178" s="6" t="s">
        <v>168</v>
      </c>
      <c r="E178" s="16">
        <v>35</v>
      </c>
      <c r="F178" s="17"/>
      <c r="G178" s="18"/>
      <c r="H178" s="19">
        <v>42</v>
      </c>
      <c r="I178" s="20"/>
      <c r="J178" s="20"/>
      <c r="K178" s="20">
        <f>SUM(E178:J178)</f>
        <v>77</v>
      </c>
      <c r="L178" s="20"/>
      <c r="M178" s="20">
        <f aca="true" t="shared" si="13" ref="M178:M209">K178+L178</f>
        <v>77</v>
      </c>
      <c r="N178" s="20">
        <f t="shared" si="9"/>
        <v>8</v>
      </c>
    </row>
    <row r="179" spans="1:14" s="7" customFormat="1" ht="12.75" customHeight="1">
      <c r="A179" s="6">
        <v>176</v>
      </c>
      <c r="B179" s="6" t="s">
        <v>334</v>
      </c>
      <c r="C179" s="6" t="s">
        <v>199</v>
      </c>
      <c r="D179" s="6" t="s">
        <v>335</v>
      </c>
      <c r="E179" s="20"/>
      <c r="F179" s="17"/>
      <c r="G179" s="18">
        <v>30.5</v>
      </c>
      <c r="H179" s="19">
        <v>35.5</v>
      </c>
      <c r="I179" s="20"/>
      <c r="J179" s="20"/>
      <c r="K179" s="20">
        <f>SUM(F179:J179)</f>
        <v>66</v>
      </c>
      <c r="L179" s="20"/>
      <c r="M179" s="20">
        <f t="shared" si="13"/>
        <v>66</v>
      </c>
      <c r="N179" s="20">
        <f t="shared" si="9"/>
        <v>7</v>
      </c>
    </row>
    <row r="180" spans="1:14" s="7" customFormat="1" ht="12.75" customHeight="1">
      <c r="A180" s="6">
        <v>177</v>
      </c>
      <c r="B180" s="6" t="s">
        <v>424</v>
      </c>
      <c r="C180" s="6" t="s">
        <v>49</v>
      </c>
      <c r="D180" s="6" t="s">
        <v>425</v>
      </c>
      <c r="E180" s="16">
        <v>24.5</v>
      </c>
      <c r="F180" s="17"/>
      <c r="G180" s="18"/>
      <c r="H180" s="19">
        <v>27</v>
      </c>
      <c r="I180" s="20"/>
      <c r="J180" s="20">
        <v>3</v>
      </c>
      <c r="K180" s="20">
        <f>SUM(E180:J180)</f>
        <v>54.5</v>
      </c>
      <c r="L180" s="20">
        <f>(VLOOKUP(D180,'[1]Sheet3'!$C$1:$D$203,2,FALSE))</f>
        <v>1</v>
      </c>
      <c r="M180" s="20">
        <f t="shared" si="13"/>
        <v>55.5</v>
      </c>
      <c r="N180" s="20">
        <f t="shared" si="9"/>
        <v>6</v>
      </c>
    </row>
    <row r="181" spans="1:14" s="7" customFormat="1" ht="12.75" customHeight="1">
      <c r="A181" s="6">
        <v>178</v>
      </c>
      <c r="B181" s="6" t="s">
        <v>297</v>
      </c>
      <c r="C181" s="6" t="s">
        <v>16</v>
      </c>
      <c r="D181" s="6" t="s">
        <v>298</v>
      </c>
      <c r="E181" s="20"/>
      <c r="F181" s="17"/>
      <c r="G181" s="18">
        <v>31</v>
      </c>
      <c r="H181" s="19">
        <v>23.5</v>
      </c>
      <c r="I181" s="20">
        <v>5</v>
      </c>
      <c r="J181" s="20">
        <v>5</v>
      </c>
      <c r="K181" s="20">
        <f>SUM(F181:J181)</f>
        <v>64.5</v>
      </c>
      <c r="L181" s="20">
        <f>(VLOOKUP(D181,'[1]Sheet3'!$C$1:$D$203,2,FALSE))</f>
        <v>1</v>
      </c>
      <c r="M181" s="20">
        <f t="shared" si="13"/>
        <v>65.5</v>
      </c>
      <c r="N181" s="20">
        <f t="shared" si="9"/>
        <v>7</v>
      </c>
    </row>
    <row r="182" spans="1:14" s="7" customFormat="1" ht="12.75" customHeight="1">
      <c r="A182" s="6">
        <v>179</v>
      </c>
      <c r="B182" s="6" t="s">
        <v>385</v>
      </c>
      <c r="C182" s="6" t="s">
        <v>3</v>
      </c>
      <c r="D182" s="6" t="s">
        <v>386</v>
      </c>
      <c r="E182" s="16">
        <v>25.5</v>
      </c>
      <c r="F182" s="17"/>
      <c r="G182" s="18"/>
      <c r="H182" s="19">
        <v>34</v>
      </c>
      <c r="I182" s="20">
        <v>0</v>
      </c>
      <c r="J182" s="20">
        <v>3</v>
      </c>
      <c r="K182" s="20">
        <f>SUM(E182:J182)</f>
        <v>62.5</v>
      </c>
      <c r="L182" s="20">
        <f>(VLOOKUP(D182,'[1]Sheet3'!$C$1:$D$203,2,FALSE))</f>
        <v>4</v>
      </c>
      <c r="M182" s="20">
        <f t="shared" si="13"/>
        <v>66.5</v>
      </c>
      <c r="N182" s="20">
        <f t="shared" si="9"/>
        <v>7</v>
      </c>
    </row>
    <row r="183" spans="1:14" s="7" customFormat="1" ht="12.75" customHeight="1">
      <c r="A183" s="6">
        <v>180</v>
      </c>
      <c r="B183" s="6" t="s">
        <v>172</v>
      </c>
      <c r="C183" s="6" t="s">
        <v>49</v>
      </c>
      <c r="D183" s="6" t="s">
        <v>173</v>
      </c>
      <c r="E183" s="16">
        <v>35.5</v>
      </c>
      <c r="F183" s="17"/>
      <c r="G183" s="18"/>
      <c r="H183" s="19">
        <v>42</v>
      </c>
      <c r="I183" s="20">
        <v>4</v>
      </c>
      <c r="J183" s="20">
        <v>4</v>
      </c>
      <c r="K183" s="20">
        <f>SUM(E183:J183)</f>
        <v>85.5</v>
      </c>
      <c r="L183" s="20">
        <f>(VLOOKUP(D183,'[1]Sheet3'!$C$1:$D$203,2,FALSE))</f>
        <v>4</v>
      </c>
      <c r="M183" s="20">
        <f t="shared" si="13"/>
        <v>89.5</v>
      </c>
      <c r="N183" s="20">
        <f t="shared" si="9"/>
        <v>9</v>
      </c>
    </row>
    <row r="184" spans="1:14" s="7" customFormat="1" ht="12.75" customHeight="1">
      <c r="A184" s="6">
        <v>181</v>
      </c>
      <c r="B184" s="6" t="s">
        <v>177</v>
      </c>
      <c r="C184" s="6" t="s">
        <v>110</v>
      </c>
      <c r="D184" s="6" t="s">
        <v>178</v>
      </c>
      <c r="E184" s="16">
        <v>20</v>
      </c>
      <c r="F184" s="17"/>
      <c r="G184" s="26"/>
      <c r="H184" s="19">
        <v>34</v>
      </c>
      <c r="I184" s="20"/>
      <c r="J184" s="20"/>
      <c r="K184" s="20">
        <f>SUM(E184:J184)</f>
        <v>54</v>
      </c>
      <c r="L184" s="20"/>
      <c r="M184" s="20">
        <f t="shared" si="13"/>
        <v>54</v>
      </c>
      <c r="N184" s="20">
        <f t="shared" si="9"/>
        <v>6</v>
      </c>
    </row>
    <row r="185" spans="1:15" s="7" customFormat="1" ht="12.75" customHeight="1">
      <c r="A185" s="6">
        <v>182</v>
      </c>
      <c r="B185" s="1" t="s">
        <v>497</v>
      </c>
      <c r="C185" s="1" t="s">
        <v>49</v>
      </c>
      <c r="D185" s="1" t="s">
        <v>498</v>
      </c>
      <c r="E185" s="27"/>
      <c r="F185" s="28">
        <v>21</v>
      </c>
      <c r="G185" s="29"/>
      <c r="H185" s="32">
        <v>20.5</v>
      </c>
      <c r="I185" s="27"/>
      <c r="J185" s="27"/>
      <c r="K185" s="27">
        <f>SUM(F185:J185)</f>
        <v>41.5</v>
      </c>
      <c r="L185" s="27"/>
      <c r="M185" s="27">
        <f t="shared" si="13"/>
        <v>41.5</v>
      </c>
      <c r="N185" s="27" t="str">
        <f t="shared" si="9"/>
        <v>FAIL(5)</v>
      </c>
      <c r="O185"/>
    </row>
    <row r="186" spans="1:14" s="7" customFormat="1" ht="12.75" customHeight="1">
      <c r="A186" s="6">
        <v>183</v>
      </c>
      <c r="B186" s="6" t="s">
        <v>327</v>
      </c>
      <c r="C186" s="6" t="s">
        <v>56</v>
      </c>
      <c r="D186" s="6" t="s">
        <v>328</v>
      </c>
      <c r="E186" s="20"/>
      <c r="F186" s="17"/>
      <c r="G186" s="18">
        <v>27.5</v>
      </c>
      <c r="H186" s="19">
        <v>30.5</v>
      </c>
      <c r="I186" s="20">
        <v>5</v>
      </c>
      <c r="J186" s="20">
        <v>4</v>
      </c>
      <c r="K186" s="20">
        <f>SUM(F186:J186)</f>
        <v>67</v>
      </c>
      <c r="L186" s="20"/>
      <c r="M186" s="20">
        <f t="shared" si="13"/>
        <v>67</v>
      </c>
      <c r="N186" s="20">
        <f t="shared" si="9"/>
        <v>7</v>
      </c>
    </row>
    <row r="187" spans="1:14" s="7" customFormat="1" ht="12.75" customHeight="1">
      <c r="A187" s="6">
        <v>184</v>
      </c>
      <c r="B187" s="6" t="s">
        <v>374</v>
      </c>
      <c r="C187" s="6" t="s">
        <v>94</v>
      </c>
      <c r="D187" s="6" t="s">
        <v>410</v>
      </c>
      <c r="E187" s="16">
        <v>29.5</v>
      </c>
      <c r="F187" s="17"/>
      <c r="G187" s="18"/>
      <c r="H187" s="19">
        <v>38.5</v>
      </c>
      <c r="I187" s="20"/>
      <c r="J187" s="20"/>
      <c r="K187" s="20">
        <f>SUM(E187:J187)</f>
        <v>68</v>
      </c>
      <c r="L187" s="20"/>
      <c r="M187" s="20">
        <f t="shared" si="13"/>
        <v>68</v>
      </c>
      <c r="N187" s="20">
        <f t="shared" si="9"/>
        <v>7</v>
      </c>
    </row>
    <row r="188" spans="1:14" s="7" customFormat="1" ht="12.75" customHeight="1">
      <c r="A188" s="6">
        <v>185</v>
      </c>
      <c r="B188" s="6" t="s">
        <v>394</v>
      </c>
      <c r="C188" s="6" t="s">
        <v>153</v>
      </c>
      <c r="D188" s="6" t="s">
        <v>395</v>
      </c>
      <c r="E188" s="16">
        <v>28.5</v>
      </c>
      <c r="F188" s="17"/>
      <c r="G188" s="18"/>
      <c r="H188" s="19">
        <v>31</v>
      </c>
      <c r="I188" s="20">
        <v>0</v>
      </c>
      <c r="J188" s="20"/>
      <c r="K188" s="20">
        <f>SUM(E188:J188)</f>
        <v>59.5</v>
      </c>
      <c r="L188" s="20"/>
      <c r="M188" s="20">
        <f t="shared" si="13"/>
        <v>59.5</v>
      </c>
      <c r="N188" s="20">
        <f t="shared" si="9"/>
        <v>6</v>
      </c>
    </row>
    <row r="189" spans="1:14" s="7" customFormat="1" ht="12.75" customHeight="1">
      <c r="A189" s="6">
        <v>186</v>
      </c>
      <c r="B189" s="6" t="s">
        <v>292</v>
      </c>
      <c r="C189" s="6" t="s">
        <v>293</v>
      </c>
      <c r="D189" s="6" t="s">
        <v>294</v>
      </c>
      <c r="E189" s="16">
        <v>37</v>
      </c>
      <c r="F189" s="17"/>
      <c r="G189" s="18"/>
      <c r="H189" s="19">
        <v>38</v>
      </c>
      <c r="I189" s="20">
        <v>4</v>
      </c>
      <c r="J189" s="20">
        <v>4</v>
      </c>
      <c r="K189" s="20">
        <f>SUM(E189:J189)</f>
        <v>83</v>
      </c>
      <c r="L189" s="20"/>
      <c r="M189" s="20">
        <f t="shared" si="13"/>
        <v>83</v>
      </c>
      <c r="N189" s="20">
        <f t="shared" si="9"/>
        <v>9</v>
      </c>
    </row>
    <row r="190" spans="1:14" s="7" customFormat="1" ht="12.75" customHeight="1">
      <c r="A190" s="6">
        <v>187</v>
      </c>
      <c r="B190" s="6" t="s">
        <v>48</v>
      </c>
      <c r="C190" s="6" t="s">
        <v>27</v>
      </c>
      <c r="D190" s="6" t="s">
        <v>145</v>
      </c>
      <c r="E190" s="16">
        <v>26.5</v>
      </c>
      <c r="F190" s="17"/>
      <c r="G190" s="18"/>
      <c r="H190" s="19">
        <v>28.5</v>
      </c>
      <c r="I190" s="20">
        <v>1</v>
      </c>
      <c r="J190" s="20">
        <v>0</v>
      </c>
      <c r="K190" s="20">
        <f>SUM(E190:J190)</f>
        <v>56</v>
      </c>
      <c r="L190" s="20">
        <f>(VLOOKUP(D190,'[1]Sheet3'!$C$1:$D$203,2,FALSE))</f>
        <v>2</v>
      </c>
      <c r="M190" s="20">
        <f t="shared" si="13"/>
        <v>58</v>
      </c>
      <c r="N190" s="20">
        <f t="shared" si="9"/>
        <v>6</v>
      </c>
    </row>
    <row r="191" spans="1:15" s="7" customFormat="1" ht="12.75" customHeight="1">
      <c r="A191" s="6">
        <v>188</v>
      </c>
      <c r="B191" s="8" t="s">
        <v>448</v>
      </c>
      <c r="C191" s="8" t="s">
        <v>422</v>
      </c>
      <c r="D191" s="8" t="s">
        <v>449</v>
      </c>
      <c r="E191" s="22"/>
      <c r="F191" s="23"/>
      <c r="G191" s="24">
        <v>19</v>
      </c>
      <c r="H191" s="25">
        <v>22.5</v>
      </c>
      <c r="I191" s="22"/>
      <c r="J191" s="22"/>
      <c r="K191" s="22">
        <f>SUM(F191:J191)</f>
        <v>41.5</v>
      </c>
      <c r="L191" s="22"/>
      <c r="M191" s="22">
        <f t="shared" si="13"/>
        <v>41.5</v>
      </c>
      <c r="N191" s="22" t="str">
        <f t="shared" si="9"/>
        <v>FAIL(5)</v>
      </c>
      <c r="O191" s="9"/>
    </row>
    <row r="192" spans="1:14" s="7" customFormat="1" ht="12.75" customHeight="1">
      <c r="A192" s="6">
        <v>189</v>
      </c>
      <c r="B192" s="6" t="s">
        <v>492</v>
      </c>
      <c r="C192" s="6" t="s">
        <v>493</v>
      </c>
      <c r="D192" s="6" t="s">
        <v>494</v>
      </c>
      <c r="E192" s="16">
        <v>0</v>
      </c>
      <c r="F192" s="17"/>
      <c r="G192" s="18"/>
      <c r="H192" s="19">
        <v>39.5</v>
      </c>
      <c r="I192" s="20"/>
      <c r="J192" s="20">
        <v>5</v>
      </c>
      <c r="K192" s="20">
        <f>SUM(E192:J192)</f>
        <v>44.5</v>
      </c>
      <c r="L192" s="20">
        <f>(VLOOKUP(D192,'[1]Sheet3'!$C$1:$D$203,2,FALSE))</f>
        <v>1</v>
      </c>
      <c r="M192" s="20">
        <f t="shared" si="13"/>
        <v>45.5</v>
      </c>
      <c r="N192" s="20" t="str">
        <f t="shared" si="9"/>
        <v>FAIL(5)</v>
      </c>
    </row>
    <row r="193" spans="1:14" s="7" customFormat="1" ht="12.75" customHeight="1">
      <c r="A193" s="6">
        <v>190</v>
      </c>
      <c r="B193" s="6" t="s">
        <v>15</v>
      </c>
      <c r="C193" s="6" t="s">
        <v>65</v>
      </c>
      <c r="D193" s="6" t="s">
        <v>464</v>
      </c>
      <c r="E193" s="16">
        <v>28</v>
      </c>
      <c r="F193" s="17"/>
      <c r="G193" s="18"/>
      <c r="H193" s="19">
        <v>34.5</v>
      </c>
      <c r="I193" s="20"/>
      <c r="J193" s="20">
        <v>3</v>
      </c>
      <c r="K193" s="20">
        <f>SUM(E193:J193)</f>
        <v>65.5</v>
      </c>
      <c r="L193" s="20"/>
      <c r="M193" s="20">
        <f t="shared" si="13"/>
        <v>65.5</v>
      </c>
      <c r="N193" s="20">
        <f t="shared" si="9"/>
        <v>7</v>
      </c>
    </row>
    <row r="194" spans="1:14" s="7" customFormat="1" ht="12.75" customHeight="1">
      <c r="A194" s="6">
        <v>191</v>
      </c>
      <c r="B194" s="6" t="s">
        <v>469</v>
      </c>
      <c r="C194" s="6" t="s">
        <v>92</v>
      </c>
      <c r="D194" s="6" t="s">
        <v>470</v>
      </c>
      <c r="E194" s="16">
        <v>28.5</v>
      </c>
      <c r="F194" s="17"/>
      <c r="G194" s="18"/>
      <c r="H194" s="19">
        <v>28</v>
      </c>
      <c r="I194" s="20"/>
      <c r="J194" s="20">
        <v>3</v>
      </c>
      <c r="K194" s="20">
        <f>SUM(E194:J194)</f>
        <v>59.5</v>
      </c>
      <c r="L194" s="20"/>
      <c r="M194" s="20">
        <f t="shared" si="13"/>
        <v>59.5</v>
      </c>
      <c r="N194" s="20">
        <f t="shared" si="9"/>
        <v>6</v>
      </c>
    </row>
    <row r="195" spans="1:14" s="7" customFormat="1" ht="12.75" customHeight="1">
      <c r="A195" s="6">
        <v>192</v>
      </c>
      <c r="B195" s="6" t="s">
        <v>399</v>
      </c>
      <c r="C195" s="6" t="s">
        <v>22</v>
      </c>
      <c r="D195" s="6" t="s">
        <v>400</v>
      </c>
      <c r="E195" s="16">
        <v>31</v>
      </c>
      <c r="F195" s="17"/>
      <c r="G195" s="18"/>
      <c r="H195" s="19">
        <v>37</v>
      </c>
      <c r="I195" s="20">
        <v>4</v>
      </c>
      <c r="J195" s="20"/>
      <c r="K195" s="20">
        <f>SUM(E195:J195)</f>
        <v>72</v>
      </c>
      <c r="L195" s="20">
        <f>(VLOOKUP(D195,'[1]Sheet3'!$C$1:$D$203,2,FALSE))</f>
        <v>1</v>
      </c>
      <c r="M195" s="20">
        <f t="shared" si="13"/>
        <v>73</v>
      </c>
      <c r="N195" s="20">
        <f t="shared" si="9"/>
        <v>8</v>
      </c>
    </row>
    <row r="196" spans="1:14" s="7" customFormat="1" ht="12.75" customHeight="1">
      <c r="A196" s="6">
        <v>193</v>
      </c>
      <c r="B196" s="6" t="s">
        <v>146</v>
      </c>
      <c r="C196" s="6" t="s">
        <v>147</v>
      </c>
      <c r="D196" s="6" t="s">
        <v>148</v>
      </c>
      <c r="E196" s="16">
        <v>26.5</v>
      </c>
      <c r="F196" s="17"/>
      <c r="G196" s="18"/>
      <c r="H196" s="19">
        <v>35.5</v>
      </c>
      <c r="I196" s="20"/>
      <c r="J196" s="20">
        <v>3</v>
      </c>
      <c r="K196" s="20">
        <f>SUM(E196:J196)</f>
        <v>65</v>
      </c>
      <c r="L196" s="20"/>
      <c r="M196" s="20">
        <f t="shared" si="13"/>
        <v>65</v>
      </c>
      <c r="N196" s="20">
        <f t="shared" si="9"/>
        <v>7</v>
      </c>
    </row>
    <row r="197" spans="1:15" s="7" customFormat="1" ht="12.75" customHeight="1">
      <c r="A197" s="6">
        <v>194</v>
      </c>
      <c r="B197" s="8" t="s">
        <v>74</v>
      </c>
      <c r="C197" s="8" t="s">
        <v>75</v>
      </c>
      <c r="D197" s="8" t="s">
        <v>76</v>
      </c>
      <c r="E197" s="22"/>
      <c r="F197" s="23"/>
      <c r="G197" s="24">
        <v>15</v>
      </c>
      <c r="H197" s="25">
        <v>2.5</v>
      </c>
      <c r="I197" s="22"/>
      <c r="J197" s="22"/>
      <c r="K197" s="22">
        <f>SUM(F197:J197)</f>
        <v>17.5</v>
      </c>
      <c r="L197" s="22"/>
      <c r="M197" s="22">
        <f t="shared" si="13"/>
        <v>17.5</v>
      </c>
      <c r="N197" s="22" t="str">
        <f aca="true" t="shared" si="14" ref="N197:N260">IF(M197&gt;90.5,10,IF(M197&gt;80.5,9,IF(M197&gt;70.5,8,IF(M197&gt;60.5,7,IF(M197&gt;50.5,6,IF(M197&lt;50.5,"FAIL(5)"))))))</f>
        <v>FAIL(5)</v>
      </c>
      <c r="O197" s="9"/>
    </row>
    <row r="198" spans="1:15" s="7" customFormat="1" ht="12.75" customHeight="1">
      <c r="A198" s="6">
        <v>195</v>
      </c>
      <c r="B198" s="8" t="s">
        <v>28</v>
      </c>
      <c r="C198" s="8" t="s">
        <v>29</v>
      </c>
      <c r="D198" s="8" t="s">
        <v>30</v>
      </c>
      <c r="E198" s="22"/>
      <c r="F198" s="23"/>
      <c r="G198" s="24">
        <v>5</v>
      </c>
      <c r="H198" s="25">
        <v>4</v>
      </c>
      <c r="I198" s="22"/>
      <c r="J198" s="22"/>
      <c r="K198" s="22">
        <f>SUM(F198:J198)</f>
        <v>9</v>
      </c>
      <c r="L198" s="22"/>
      <c r="M198" s="22">
        <f t="shared" si="13"/>
        <v>9</v>
      </c>
      <c r="N198" s="22" t="str">
        <f t="shared" si="14"/>
        <v>FAIL(5)</v>
      </c>
      <c r="O198" s="9"/>
    </row>
    <row r="199" spans="1:15" s="7" customFormat="1" ht="12.75" customHeight="1">
      <c r="A199" s="6">
        <v>196</v>
      </c>
      <c r="B199" s="6" t="s">
        <v>280</v>
      </c>
      <c r="C199" s="6" t="s">
        <v>56</v>
      </c>
      <c r="D199" s="6" t="s">
        <v>281</v>
      </c>
      <c r="E199" s="20"/>
      <c r="F199" s="17">
        <v>25</v>
      </c>
      <c r="G199" s="26"/>
      <c r="H199" s="19">
        <v>26.5</v>
      </c>
      <c r="I199" s="20"/>
      <c r="J199" s="20">
        <v>3</v>
      </c>
      <c r="K199" s="27">
        <f>SUM(F199:J199)</f>
        <v>54.5</v>
      </c>
      <c r="L199" s="20"/>
      <c r="M199" s="27">
        <f t="shared" si="13"/>
        <v>54.5</v>
      </c>
      <c r="N199" s="27">
        <f t="shared" si="14"/>
        <v>6</v>
      </c>
      <c r="O199"/>
    </row>
    <row r="200" spans="1:14" s="7" customFormat="1" ht="12.75" customHeight="1">
      <c r="A200" s="6">
        <v>197</v>
      </c>
      <c r="B200" s="6" t="s">
        <v>214</v>
      </c>
      <c r="C200" s="6" t="s">
        <v>80</v>
      </c>
      <c r="D200" s="6" t="s">
        <v>215</v>
      </c>
      <c r="E200" s="16">
        <v>21.5</v>
      </c>
      <c r="F200" s="17"/>
      <c r="G200" s="18"/>
      <c r="H200" s="19">
        <v>32</v>
      </c>
      <c r="I200" s="20"/>
      <c r="J200" s="20">
        <v>3</v>
      </c>
      <c r="K200" s="20">
        <f>SUM(E200:J200)</f>
        <v>56.5</v>
      </c>
      <c r="L200" s="20"/>
      <c r="M200" s="20">
        <f t="shared" si="13"/>
        <v>56.5</v>
      </c>
      <c r="N200" s="20">
        <f t="shared" si="14"/>
        <v>6</v>
      </c>
    </row>
    <row r="201" spans="1:14" s="7" customFormat="1" ht="12.75" customHeight="1">
      <c r="A201" s="6">
        <v>198</v>
      </c>
      <c r="B201" s="6" t="s">
        <v>149</v>
      </c>
      <c r="C201" s="6" t="s">
        <v>18</v>
      </c>
      <c r="D201" s="6" t="s">
        <v>150</v>
      </c>
      <c r="E201" s="16">
        <v>22</v>
      </c>
      <c r="F201" s="17"/>
      <c r="G201" s="18"/>
      <c r="H201" s="19">
        <v>32</v>
      </c>
      <c r="I201" s="20"/>
      <c r="J201" s="20">
        <v>5</v>
      </c>
      <c r="K201" s="20">
        <f>SUM(E201:J201)</f>
        <v>59</v>
      </c>
      <c r="L201" s="20"/>
      <c r="M201" s="20">
        <f t="shared" si="13"/>
        <v>59</v>
      </c>
      <c r="N201" s="20">
        <f t="shared" si="14"/>
        <v>6</v>
      </c>
    </row>
    <row r="202" spans="1:14" s="7" customFormat="1" ht="12.75" customHeight="1">
      <c r="A202" s="6">
        <v>199</v>
      </c>
      <c r="B202" s="6" t="s">
        <v>233</v>
      </c>
      <c r="C202" s="6" t="s">
        <v>22</v>
      </c>
      <c r="D202" s="6" t="s">
        <v>243</v>
      </c>
      <c r="E202" s="20"/>
      <c r="F202" s="17"/>
      <c r="G202" s="18">
        <v>22.5</v>
      </c>
      <c r="H202" s="19">
        <v>18.5</v>
      </c>
      <c r="I202" s="20">
        <v>0</v>
      </c>
      <c r="J202" s="20">
        <v>3</v>
      </c>
      <c r="K202" s="20">
        <f>SUM(F202:J202)</f>
        <v>44</v>
      </c>
      <c r="L202" s="20"/>
      <c r="M202" s="20">
        <f t="shared" si="13"/>
        <v>44</v>
      </c>
      <c r="N202" s="20" t="str">
        <f t="shared" si="14"/>
        <v>FAIL(5)</v>
      </c>
    </row>
    <row r="203" spans="1:15" s="7" customFormat="1" ht="12.75" customHeight="1">
      <c r="A203" s="6">
        <v>200</v>
      </c>
      <c r="B203" s="8" t="s">
        <v>120</v>
      </c>
      <c r="C203" s="8" t="s">
        <v>16</v>
      </c>
      <c r="D203" s="8" t="s">
        <v>121</v>
      </c>
      <c r="E203" s="22"/>
      <c r="F203" s="23"/>
      <c r="G203" s="24">
        <v>8.5</v>
      </c>
      <c r="H203" s="25">
        <v>18</v>
      </c>
      <c r="I203" s="22"/>
      <c r="J203" s="22">
        <v>4</v>
      </c>
      <c r="K203" s="22">
        <f>SUM(F203:J203)</f>
        <v>30.5</v>
      </c>
      <c r="L203" s="22"/>
      <c r="M203" s="22">
        <f t="shared" si="13"/>
        <v>30.5</v>
      </c>
      <c r="N203" s="22" t="str">
        <f t="shared" si="14"/>
        <v>FAIL(5)</v>
      </c>
      <c r="O203" s="9"/>
    </row>
    <row r="204" spans="1:14" s="7" customFormat="1" ht="12.75" customHeight="1">
      <c r="A204" s="6">
        <v>201</v>
      </c>
      <c r="B204" s="6" t="s">
        <v>205</v>
      </c>
      <c r="C204" s="6" t="s">
        <v>25</v>
      </c>
      <c r="D204" s="6" t="s">
        <v>206</v>
      </c>
      <c r="E204" s="16">
        <v>29.5</v>
      </c>
      <c r="F204" s="17"/>
      <c r="G204" s="18"/>
      <c r="H204" s="19">
        <v>28.5</v>
      </c>
      <c r="I204" s="20"/>
      <c r="J204" s="20"/>
      <c r="K204" s="20">
        <f>SUM(E204:J204)</f>
        <v>58</v>
      </c>
      <c r="L204" s="20"/>
      <c r="M204" s="20">
        <f t="shared" si="13"/>
        <v>58</v>
      </c>
      <c r="N204" s="20">
        <f t="shared" si="14"/>
        <v>6</v>
      </c>
    </row>
    <row r="205" spans="1:14" s="7" customFormat="1" ht="12.75" customHeight="1">
      <c r="A205" s="6">
        <v>202</v>
      </c>
      <c r="B205" s="6" t="s">
        <v>512</v>
      </c>
      <c r="C205" s="6" t="s">
        <v>82</v>
      </c>
      <c r="D205" s="6" t="s">
        <v>513</v>
      </c>
      <c r="E205" s="16">
        <v>30.5</v>
      </c>
      <c r="F205" s="17"/>
      <c r="G205" s="18"/>
      <c r="H205" s="19">
        <v>32.5</v>
      </c>
      <c r="I205" s="20">
        <v>2</v>
      </c>
      <c r="J205" s="20">
        <v>5</v>
      </c>
      <c r="K205" s="20">
        <f>SUM(E205:J205)</f>
        <v>70</v>
      </c>
      <c r="L205" s="20"/>
      <c r="M205" s="20">
        <f t="shared" si="13"/>
        <v>70</v>
      </c>
      <c r="N205" s="20">
        <f t="shared" si="14"/>
        <v>7</v>
      </c>
    </row>
    <row r="206" spans="1:14" s="7" customFormat="1" ht="12.75" customHeight="1">
      <c r="A206" s="6">
        <v>203</v>
      </c>
      <c r="B206" s="6" t="s">
        <v>134</v>
      </c>
      <c r="C206" s="6" t="s">
        <v>187</v>
      </c>
      <c r="D206" s="6" t="s">
        <v>188</v>
      </c>
      <c r="E206" s="16">
        <v>34</v>
      </c>
      <c r="F206" s="17"/>
      <c r="G206" s="18"/>
      <c r="H206" s="19">
        <v>36</v>
      </c>
      <c r="I206" s="20"/>
      <c r="J206" s="20"/>
      <c r="K206" s="20">
        <f>SUM(E206:J206)</f>
        <v>70</v>
      </c>
      <c r="L206" s="20"/>
      <c r="M206" s="20">
        <f t="shared" si="13"/>
        <v>70</v>
      </c>
      <c r="N206" s="20">
        <f t="shared" si="14"/>
        <v>7</v>
      </c>
    </row>
    <row r="207" spans="1:15" s="7" customFormat="1" ht="12.75" customHeight="1">
      <c r="A207" s="6">
        <v>204</v>
      </c>
      <c r="B207" s="8" t="s">
        <v>51</v>
      </c>
      <c r="C207" s="8" t="s">
        <v>27</v>
      </c>
      <c r="D207" s="8" t="s">
        <v>479</v>
      </c>
      <c r="E207" s="22"/>
      <c r="F207" s="23"/>
      <c r="G207" s="24">
        <v>13.5</v>
      </c>
      <c r="H207" s="25">
        <v>4.5</v>
      </c>
      <c r="I207" s="22"/>
      <c r="J207" s="22"/>
      <c r="K207" s="22">
        <f>SUM(F207:J207)</f>
        <v>18</v>
      </c>
      <c r="L207" s="22"/>
      <c r="M207" s="22">
        <f t="shared" si="13"/>
        <v>18</v>
      </c>
      <c r="N207" s="22" t="str">
        <f t="shared" si="14"/>
        <v>FAIL(5)</v>
      </c>
      <c r="O207" s="9"/>
    </row>
    <row r="208" spans="1:14" s="7" customFormat="1" ht="12.75" customHeight="1">
      <c r="A208" s="6">
        <v>205</v>
      </c>
      <c r="B208" s="6" t="s">
        <v>209</v>
      </c>
      <c r="C208" s="6" t="s">
        <v>210</v>
      </c>
      <c r="D208" s="6" t="s">
        <v>211</v>
      </c>
      <c r="E208" s="20"/>
      <c r="F208" s="17"/>
      <c r="G208" s="18">
        <v>35</v>
      </c>
      <c r="H208" s="19">
        <v>31</v>
      </c>
      <c r="I208" s="20"/>
      <c r="J208" s="20"/>
      <c r="K208" s="20">
        <f>SUM(F208:J208)</f>
        <v>66</v>
      </c>
      <c r="L208" s="20"/>
      <c r="M208" s="20">
        <f t="shared" si="13"/>
        <v>66</v>
      </c>
      <c r="N208" s="20">
        <f t="shared" si="14"/>
        <v>7</v>
      </c>
    </row>
    <row r="209" spans="1:14" s="7" customFormat="1" ht="12.75" customHeight="1">
      <c r="A209" s="6">
        <v>206</v>
      </c>
      <c r="B209" s="6" t="s">
        <v>222</v>
      </c>
      <c r="C209" s="6" t="s">
        <v>110</v>
      </c>
      <c r="D209" s="6" t="s">
        <v>223</v>
      </c>
      <c r="E209" s="20"/>
      <c r="F209" s="17"/>
      <c r="G209" s="18">
        <v>32</v>
      </c>
      <c r="H209" s="19">
        <v>34</v>
      </c>
      <c r="I209" s="20">
        <v>3</v>
      </c>
      <c r="J209" s="20">
        <v>4</v>
      </c>
      <c r="K209" s="20">
        <f>SUM(F209:J209)</f>
        <v>73</v>
      </c>
      <c r="L209" s="20">
        <f>(VLOOKUP(D209,'[1]Sheet3'!$C$1:$D$203,2,FALSE))</f>
        <v>2</v>
      </c>
      <c r="M209" s="20">
        <f t="shared" si="13"/>
        <v>75</v>
      </c>
      <c r="N209" s="20">
        <f t="shared" si="14"/>
        <v>8</v>
      </c>
    </row>
    <row r="210" spans="1:14" s="7" customFormat="1" ht="12.75" customHeight="1">
      <c r="A210" s="6">
        <v>207</v>
      </c>
      <c r="B210" s="6" t="s">
        <v>419</v>
      </c>
      <c r="C210" s="6" t="s">
        <v>58</v>
      </c>
      <c r="D210" s="6" t="s">
        <v>420</v>
      </c>
      <c r="E210" s="16">
        <v>22</v>
      </c>
      <c r="F210" s="17"/>
      <c r="G210" s="18"/>
      <c r="H210" s="19">
        <v>27</v>
      </c>
      <c r="I210" s="20"/>
      <c r="J210" s="20"/>
      <c r="K210" s="20">
        <f>SUM(E210:J210)</f>
        <v>49</v>
      </c>
      <c r="L210" s="20"/>
      <c r="M210" s="20">
        <f aca="true" t="shared" si="15" ref="M210:M241">K210+L210</f>
        <v>49</v>
      </c>
      <c r="N210" s="20" t="str">
        <f t="shared" si="14"/>
        <v>FAIL(5)</v>
      </c>
    </row>
    <row r="211" spans="1:15" s="7" customFormat="1" ht="12.75" customHeight="1">
      <c r="A211" s="6">
        <v>208</v>
      </c>
      <c r="B211" s="8" t="s">
        <v>53</v>
      </c>
      <c r="C211" s="8" t="s">
        <v>54</v>
      </c>
      <c r="D211" s="8" t="s">
        <v>55</v>
      </c>
      <c r="E211" s="22"/>
      <c r="F211" s="23"/>
      <c r="G211" s="30">
        <v>16</v>
      </c>
      <c r="H211" s="25">
        <v>28</v>
      </c>
      <c r="I211" s="22"/>
      <c r="J211" s="22"/>
      <c r="K211" s="22">
        <f>SUM(F211:J211)</f>
        <v>44</v>
      </c>
      <c r="L211" s="22"/>
      <c r="M211" s="22">
        <f t="shared" si="15"/>
        <v>44</v>
      </c>
      <c r="N211" s="22" t="str">
        <f t="shared" si="14"/>
        <v>FAIL(5)</v>
      </c>
      <c r="O211" s="9"/>
    </row>
    <row r="212" spans="1:14" s="7" customFormat="1" ht="12.75" customHeight="1">
      <c r="A212" s="6">
        <v>209</v>
      </c>
      <c r="B212" s="6" t="s">
        <v>235</v>
      </c>
      <c r="C212" s="6" t="s">
        <v>65</v>
      </c>
      <c r="D212" s="6" t="s">
        <v>236</v>
      </c>
      <c r="E212" s="20"/>
      <c r="F212" s="17"/>
      <c r="G212" s="18">
        <v>27</v>
      </c>
      <c r="H212" s="19">
        <v>34</v>
      </c>
      <c r="I212" s="20"/>
      <c r="J212" s="20"/>
      <c r="K212" s="20">
        <f>SUM(F212:J212)</f>
        <v>61</v>
      </c>
      <c r="L212" s="20"/>
      <c r="M212" s="20">
        <f t="shared" si="15"/>
        <v>61</v>
      </c>
      <c r="N212" s="20">
        <f t="shared" si="14"/>
        <v>7</v>
      </c>
    </row>
    <row r="213" spans="1:14" s="12" customFormat="1" ht="12.75" customHeight="1">
      <c r="A213" s="6">
        <v>210</v>
      </c>
      <c r="B213" s="37" t="s">
        <v>451</v>
      </c>
      <c r="C213" s="37" t="s">
        <v>289</v>
      </c>
      <c r="D213" s="37" t="s">
        <v>452</v>
      </c>
      <c r="E213" s="38"/>
      <c r="F213" s="39"/>
      <c r="G213" s="40">
        <v>34.5</v>
      </c>
      <c r="H213" s="39">
        <v>47</v>
      </c>
      <c r="I213" s="31"/>
      <c r="J213" s="31"/>
      <c r="K213" s="31">
        <f>SUM(F213:J213)</f>
        <v>81.5</v>
      </c>
      <c r="L213" s="31"/>
      <c r="M213" s="31">
        <f t="shared" si="15"/>
        <v>81.5</v>
      </c>
      <c r="N213" s="31">
        <f t="shared" si="14"/>
        <v>9</v>
      </c>
    </row>
    <row r="214" spans="1:14" s="7" customFormat="1" ht="12.75" customHeight="1">
      <c r="A214" s="6">
        <v>211</v>
      </c>
      <c r="B214" s="6" t="s">
        <v>329</v>
      </c>
      <c r="C214" s="6" t="s">
        <v>14</v>
      </c>
      <c r="D214" s="6" t="s">
        <v>392</v>
      </c>
      <c r="E214" s="16">
        <v>0</v>
      </c>
      <c r="F214" s="17"/>
      <c r="G214" s="18"/>
      <c r="H214" s="19">
        <v>33</v>
      </c>
      <c r="I214" s="20"/>
      <c r="J214" s="20"/>
      <c r="K214" s="20">
        <f>SUM(E214:J214)</f>
        <v>33</v>
      </c>
      <c r="L214" s="20"/>
      <c r="M214" s="20">
        <f t="shared" si="15"/>
        <v>33</v>
      </c>
      <c r="N214" s="20" t="str">
        <f t="shared" si="14"/>
        <v>FAIL(5)</v>
      </c>
    </row>
    <row r="215" spans="1:15" s="7" customFormat="1" ht="12.75" customHeight="1">
      <c r="A215" s="6">
        <v>212</v>
      </c>
      <c r="B215" s="8" t="s">
        <v>13</v>
      </c>
      <c r="C215" s="8" t="s">
        <v>195</v>
      </c>
      <c r="D215" s="8" t="s">
        <v>436</v>
      </c>
      <c r="E215" s="22"/>
      <c r="F215" s="23"/>
      <c r="G215" s="24">
        <v>16</v>
      </c>
      <c r="H215" s="25">
        <v>29</v>
      </c>
      <c r="I215" s="22"/>
      <c r="J215" s="22"/>
      <c r="K215" s="22">
        <f>SUM(F215:J215)</f>
        <v>45</v>
      </c>
      <c r="L215" s="22"/>
      <c r="M215" s="22">
        <f t="shared" si="15"/>
        <v>45</v>
      </c>
      <c r="N215" s="22" t="str">
        <f t="shared" si="14"/>
        <v>FAIL(5)</v>
      </c>
      <c r="O215" s="9"/>
    </row>
    <row r="216" spans="1:14" s="7" customFormat="1" ht="12.75" customHeight="1">
      <c r="A216" s="6">
        <v>213</v>
      </c>
      <c r="B216" s="6" t="s">
        <v>257</v>
      </c>
      <c r="C216" s="6" t="s">
        <v>8</v>
      </c>
      <c r="D216" s="6" t="s">
        <v>491</v>
      </c>
      <c r="E216" s="20"/>
      <c r="F216" s="17"/>
      <c r="G216" s="18">
        <v>24.5</v>
      </c>
      <c r="H216" s="19">
        <v>22</v>
      </c>
      <c r="I216" s="20"/>
      <c r="J216" s="20"/>
      <c r="K216" s="20">
        <f>SUM(F216:J216)</f>
        <v>46.5</v>
      </c>
      <c r="L216" s="20"/>
      <c r="M216" s="20">
        <f t="shared" si="15"/>
        <v>46.5</v>
      </c>
      <c r="N216" s="20" t="str">
        <f t="shared" si="14"/>
        <v>FAIL(5)</v>
      </c>
    </row>
    <row r="217" spans="1:14" s="7" customFormat="1" ht="12.75" customHeight="1">
      <c r="A217" s="6">
        <v>214</v>
      </c>
      <c r="B217" s="6" t="s">
        <v>257</v>
      </c>
      <c r="C217" s="6" t="s">
        <v>10</v>
      </c>
      <c r="D217" s="6" t="s">
        <v>450</v>
      </c>
      <c r="E217" s="16">
        <v>21</v>
      </c>
      <c r="F217" s="17"/>
      <c r="G217" s="18"/>
      <c r="H217" s="19">
        <v>29</v>
      </c>
      <c r="I217" s="20">
        <v>0</v>
      </c>
      <c r="J217" s="20"/>
      <c r="K217" s="20">
        <f>SUM(E217:J217)</f>
        <v>50</v>
      </c>
      <c r="L217" s="20"/>
      <c r="M217" s="20">
        <f t="shared" si="15"/>
        <v>50</v>
      </c>
      <c r="N217" s="20" t="str">
        <f t="shared" si="14"/>
        <v>FAIL(5)</v>
      </c>
    </row>
    <row r="218" spans="1:14" s="7" customFormat="1" ht="12.75" customHeight="1">
      <c r="A218" s="6">
        <v>215</v>
      </c>
      <c r="B218" s="6" t="s">
        <v>182</v>
      </c>
      <c r="C218" s="6" t="s">
        <v>285</v>
      </c>
      <c r="D218" s="6" t="s">
        <v>286</v>
      </c>
      <c r="E218" s="16">
        <v>25</v>
      </c>
      <c r="F218" s="17"/>
      <c r="G218" s="18"/>
      <c r="H218" s="19">
        <v>26</v>
      </c>
      <c r="I218" s="20"/>
      <c r="J218" s="20"/>
      <c r="K218" s="20">
        <f>SUM(E218:J218)</f>
        <v>51</v>
      </c>
      <c r="L218" s="20"/>
      <c r="M218" s="20">
        <f t="shared" si="15"/>
        <v>51</v>
      </c>
      <c r="N218" s="20">
        <f t="shared" si="14"/>
        <v>6</v>
      </c>
    </row>
    <row r="219" spans="1:14" s="7" customFormat="1" ht="12.75" customHeight="1">
      <c r="A219" s="6">
        <v>216</v>
      </c>
      <c r="B219" s="6" t="s">
        <v>430</v>
      </c>
      <c r="C219" s="6" t="s">
        <v>10</v>
      </c>
      <c r="D219" s="6" t="s">
        <v>431</v>
      </c>
      <c r="E219" s="16">
        <v>30</v>
      </c>
      <c r="F219" s="17"/>
      <c r="G219" s="18"/>
      <c r="H219" s="19">
        <v>38</v>
      </c>
      <c r="I219" s="20"/>
      <c r="J219" s="20">
        <v>4</v>
      </c>
      <c r="K219" s="20">
        <f>SUM(E219:J219)</f>
        <v>72</v>
      </c>
      <c r="L219" s="20">
        <f>(VLOOKUP(D219,'[1]Sheet3'!$C$1:$D$203,2,FALSE))</f>
        <v>1</v>
      </c>
      <c r="M219" s="20">
        <f t="shared" si="15"/>
        <v>73</v>
      </c>
      <c r="N219" s="20">
        <f t="shared" si="14"/>
        <v>8</v>
      </c>
    </row>
    <row r="220" spans="1:14" s="7" customFormat="1" ht="12.75" customHeight="1">
      <c r="A220" s="6">
        <v>217</v>
      </c>
      <c r="B220" s="6" t="s">
        <v>397</v>
      </c>
      <c r="C220" s="6" t="s">
        <v>49</v>
      </c>
      <c r="D220" s="6" t="s">
        <v>398</v>
      </c>
      <c r="E220" s="20"/>
      <c r="F220" s="17"/>
      <c r="G220" s="18">
        <v>31.5</v>
      </c>
      <c r="H220" s="19">
        <v>28.5</v>
      </c>
      <c r="I220" s="20"/>
      <c r="J220" s="20"/>
      <c r="K220" s="20">
        <f>SUM(F220:J220)</f>
        <v>60</v>
      </c>
      <c r="L220" s="20"/>
      <c r="M220" s="20">
        <f t="shared" si="15"/>
        <v>60</v>
      </c>
      <c r="N220" s="20">
        <f t="shared" si="14"/>
        <v>6</v>
      </c>
    </row>
    <row r="221" spans="1:15" s="7" customFormat="1" ht="12.75" customHeight="1">
      <c r="A221" s="6">
        <v>218</v>
      </c>
      <c r="B221" s="8" t="s">
        <v>244</v>
      </c>
      <c r="C221" s="8" t="s">
        <v>31</v>
      </c>
      <c r="D221" s="8" t="s">
        <v>245</v>
      </c>
      <c r="E221" s="22"/>
      <c r="F221" s="23"/>
      <c r="G221" s="24">
        <v>16</v>
      </c>
      <c r="H221" s="25">
        <v>6</v>
      </c>
      <c r="I221" s="22"/>
      <c r="J221" s="22"/>
      <c r="K221" s="22">
        <f>SUM(F221:J221)</f>
        <v>22</v>
      </c>
      <c r="L221" s="22"/>
      <c r="M221" s="22">
        <f t="shared" si="15"/>
        <v>22</v>
      </c>
      <c r="N221" s="22" t="str">
        <f t="shared" si="14"/>
        <v>FAIL(5)</v>
      </c>
      <c r="O221" s="9"/>
    </row>
    <row r="222" spans="1:14" s="7" customFormat="1" ht="12.75" customHeight="1">
      <c r="A222" s="6">
        <v>219</v>
      </c>
      <c r="B222" s="6" t="s">
        <v>249</v>
      </c>
      <c r="C222" s="6" t="s">
        <v>10</v>
      </c>
      <c r="D222" s="6" t="s">
        <v>445</v>
      </c>
      <c r="E222" s="16">
        <v>35</v>
      </c>
      <c r="F222" s="17"/>
      <c r="G222" s="18"/>
      <c r="H222" s="19">
        <v>44</v>
      </c>
      <c r="I222" s="20">
        <v>3</v>
      </c>
      <c r="J222" s="20">
        <v>5</v>
      </c>
      <c r="K222" s="20">
        <f>SUM(E222:J222)</f>
        <v>87</v>
      </c>
      <c r="L222" s="20">
        <f>(VLOOKUP(D222,'[1]Sheet3'!$C$1:$D$203,2,FALSE))</f>
        <v>1</v>
      </c>
      <c r="M222" s="20">
        <f t="shared" si="15"/>
        <v>88</v>
      </c>
      <c r="N222" s="20">
        <f t="shared" si="14"/>
        <v>9</v>
      </c>
    </row>
    <row r="223" spans="1:14" s="9" customFormat="1" ht="12.75" customHeight="1">
      <c r="A223" s="6">
        <v>220</v>
      </c>
      <c r="B223" s="8" t="s">
        <v>249</v>
      </c>
      <c r="C223" s="8" t="s">
        <v>65</v>
      </c>
      <c r="D223" s="8" t="s">
        <v>433</v>
      </c>
      <c r="E223" s="22"/>
      <c r="F223" s="23"/>
      <c r="G223" s="24">
        <v>18.5</v>
      </c>
      <c r="H223" s="25">
        <v>0</v>
      </c>
      <c r="I223" s="22"/>
      <c r="J223" s="22"/>
      <c r="K223" s="22">
        <f>SUM(F223:J223)</f>
        <v>18.5</v>
      </c>
      <c r="L223" s="22"/>
      <c r="M223" s="22">
        <f t="shared" si="15"/>
        <v>18.5</v>
      </c>
      <c r="N223" s="22" t="str">
        <f t="shared" si="14"/>
        <v>FAIL(5)</v>
      </c>
    </row>
    <row r="224" spans="1:14" s="7" customFormat="1" ht="12.75" customHeight="1">
      <c r="A224" s="6">
        <v>221</v>
      </c>
      <c r="B224" s="6" t="s">
        <v>477</v>
      </c>
      <c r="C224" s="6" t="s">
        <v>27</v>
      </c>
      <c r="D224" s="6" t="s">
        <v>478</v>
      </c>
      <c r="E224" s="16">
        <v>22.5</v>
      </c>
      <c r="F224" s="17"/>
      <c r="G224" s="18"/>
      <c r="H224" s="19">
        <v>17</v>
      </c>
      <c r="I224" s="20"/>
      <c r="J224" s="20"/>
      <c r="K224" s="20">
        <f>SUM(E224:J224)</f>
        <v>39.5</v>
      </c>
      <c r="L224" s="20"/>
      <c r="M224" s="20">
        <f t="shared" si="15"/>
        <v>39.5</v>
      </c>
      <c r="N224" s="20" t="str">
        <f t="shared" si="14"/>
        <v>FAIL(5)</v>
      </c>
    </row>
    <row r="225" spans="1:14" s="7" customFormat="1" ht="12.75" customHeight="1">
      <c r="A225" s="6">
        <v>222</v>
      </c>
      <c r="B225" s="6" t="s">
        <v>37</v>
      </c>
      <c r="C225" s="6" t="s">
        <v>38</v>
      </c>
      <c r="D225" s="6" t="s">
        <v>39</v>
      </c>
      <c r="E225" s="20"/>
      <c r="F225" s="17">
        <v>21</v>
      </c>
      <c r="G225" s="26">
        <v>22.5</v>
      </c>
      <c r="H225" s="19">
        <v>25</v>
      </c>
      <c r="I225" s="20"/>
      <c r="J225" s="20"/>
      <c r="K225" s="20">
        <f>SUM(F225:J225)</f>
        <v>68.5</v>
      </c>
      <c r="L225" s="20"/>
      <c r="M225" s="20">
        <f t="shared" si="15"/>
        <v>68.5</v>
      </c>
      <c r="N225" s="20">
        <f t="shared" si="14"/>
        <v>7</v>
      </c>
    </row>
    <row r="226" spans="1:14" s="7" customFormat="1" ht="12.75" customHeight="1">
      <c r="A226" s="6">
        <v>223</v>
      </c>
      <c r="B226" s="6" t="s">
        <v>139</v>
      </c>
      <c r="C226" s="6" t="s">
        <v>140</v>
      </c>
      <c r="D226" s="6" t="s">
        <v>141</v>
      </c>
      <c r="E226" s="20"/>
      <c r="F226" s="17"/>
      <c r="G226" s="18">
        <v>36</v>
      </c>
      <c r="H226" s="19">
        <v>36</v>
      </c>
      <c r="I226" s="20"/>
      <c r="J226" s="20"/>
      <c r="K226" s="20">
        <f>SUM(F226:J226)</f>
        <v>72</v>
      </c>
      <c r="L226" s="20"/>
      <c r="M226" s="20">
        <f t="shared" si="15"/>
        <v>72</v>
      </c>
      <c r="N226" s="20">
        <f t="shared" si="14"/>
        <v>8</v>
      </c>
    </row>
    <row r="227" spans="1:14" s="7" customFormat="1" ht="12.75" customHeight="1">
      <c r="A227" s="6">
        <v>224</v>
      </c>
      <c r="B227" s="6" t="s">
        <v>365</v>
      </c>
      <c r="C227" s="6" t="s">
        <v>366</v>
      </c>
      <c r="D227" s="6" t="s">
        <v>367</v>
      </c>
      <c r="E227" s="16">
        <v>27.5</v>
      </c>
      <c r="F227" s="17"/>
      <c r="G227" s="18"/>
      <c r="H227" s="19">
        <v>27.5</v>
      </c>
      <c r="I227" s="20"/>
      <c r="J227" s="20"/>
      <c r="K227" s="20">
        <f>SUM(E227:J227)</f>
        <v>55</v>
      </c>
      <c r="L227" s="20"/>
      <c r="M227" s="20">
        <f t="shared" si="15"/>
        <v>55</v>
      </c>
      <c r="N227" s="20">
        <f t="shared" si="14"/>
        <v>6</v>
      </c>
    </row>
    <row r="228" spans="1:14" s="7" customFormat="1" ht="12.75" customHeight="1">
      <c r="A228" s="6">
        <v>225</v>
      </c>
      <c r="B228" s="6" t="s">
        <v>434</v>
      </c>
      <c r="C228" s="6" t="s">
        <v>16</v>
      </c>
      <c r="D228" s="6" t="s">
        <v>435</v>
      </c>
      <c r="E228" s="20"/>
      <c r="F228" s="17"/>
      <c r="G228" s="18">
        <v>24.5</v>
      </c>
      <c r="H228" s="19">
        <v>15.5</v>
      </c>
      <c r="I228" s="20">
        <v>1</v>
      </c>
      <c r="J228" s="20">
        <v>3</v>
      </c>
      <c r="K228" s="20">
        <f>SUM(F228:J228)</f>
        <v>44</v>
      </c>
      <c r="L228" s="20">
        <f>(VLOOKUP(D228,'[1]Sheet3'!$C$1:$D$203,2,FALSE))</f>
        <v>4</v>
      </c>
      <c r="M228" s="20">
        <f t="shared" si="15"/>
        <v>48</v>
      </c>
      <c r="N228" s="20" t="str">
        <f t="shared" si="14"/>
        <v>FAIL(5)</v>
      </c>
    </row>
    <row r="229" spans="1:14" s="7" customFormat="1" ht="12.75" customHeight="1">
      <c r="A229" s="6">
        <v>226</v>
      </c>
      <c r="B229" s="6" t="s">
        <v>196</v>
      </c>
      <c r="C229" s="6" t="s">
        <v>10</v>
      </c>
      <c r="D229" s="6" t="s">
        <v>197</v>
      </c>
      <c r="E229" s="16">
        <v>31.5</v>
      </c>
      <c r="F229" s="17"/>
      <c r="G229" s="18"/>
      <c r="H229" s="19">
        <v>33</v>
      </c>
      <c r="I229" s="20"/>
      <c r="J229" s="20">
        <v>1</v>
      </c>
      <c r="K229" s="20">
        <f>SUM(E229:J229)</f>
        <v>65.5</v>
      </c>
      <c r="L229" s="20"/>
      <c r="M229" s="20">
        <f t="shared" si="15"/>
        <v>65.5</v>
      </c>
      <c r="N229" s="20">
        <f t="shared" si="14"/>
        <v>7</v>
      </c>
    </row>
    <row r="230" spans="1:14" s="7" customFormat="1" ht="12.75" customHeight="1">
      <c r="A230" s="6">
        <v>227</v>
      </c>
      <c r="B230" s="6" t="s">
        <v>510</v>
      </c>
      <c r="C230" s="6" t="s">
        <v>86</v>
      </c>
      <c r="D230" s="6" t="s">
        <v>511</v>
      </c>
      <c r="E230" s="16">
        <v>21</v>
      </c>
      <c r="F230" s="17"/>
      <c r="G230" s="18"/>
      <c r="H230" s="19">
        <v>38</v>
      </c>
      <c r="I230" s="20">
        <v>5</v>
      </c>
      <c r="J230" s="20">
        <v>4</v>
      </c>
      <c r="K230" s="20">
        <f>SUM(E230:J230)</f>
        <v>68</v>
      </c>
      <c r="L230" s="20"/>
      <c r="M230" s="20">
        <f t="shared" si="15"/>
        <v>68</v>
      </c>
      <c r="N230" s="20">
        <f t="shared" si="14"/>
        <v>7</v>
      </c>
    </row>
    <row r="231" spans="1:14" s="7" customFormat="1" ht="12.75" customHeight="1">
      <c r="A231" s="6">
        <v>228</v>
      </c>
      <c r="B231" s="6" t="s">
        <v>446</v>
      </c>
      <c r="C231" s="6" t="s">
        <v>23</v>
      </c>
      <c r="D231" s="6" t="s">
        <v>447</v>
      </c>
      <c r="E231" s="16">
        <v>21.5</v>
      </c>
      <c r="F231" s="17"/>
      <c r="G231" s="18"/>
      <c r="H231" s="19">
        <v>26</v>
      </c>
      <c r="I231" s="20"/>
      <c r="J231" s="20"/>
      <c r="K231" s="20">
        <f>SUM(E231:J231)</f>
        <v>47.5</v>
      </c>
      <c r="L231" s="20"/>
      <c r="M231" s="20">
        <f t="shared" si="15"/>
        <v>47.5</v>
      </c>
      <c r="N231" s="20" t="str">
        <f t="shared" si="14"/>
        <v>FAIL(5)</v>
      </c>
    </row>
    <row r="232" spans="1:14" s="7" customFormat="1" ht="12.75" customHeight="1">
      <c r="A232" s="6">
        <v>229</v>
      </c>
      <c r="B232" s="6" t="s">
        <v>428</v>
      </c>
      <c r="C232" s="6" t="s">
        <v>113</v>
      </c>
      <c r="D232" s="6" t="s">
        <v>429</v>
      </c>
      <c r="E232" s="16">
        <v>30</v>
      </c>
      <c r="F232" s="17"/>
      <c r="G232" s="18"/>
      <c r="H232" s="19">
        <v>34.5</v>
      </c>
      <c r="I232" s="20">
        <v>0</v>
      </c>
      <c r="J232" s="20"/>
      <c r="K232" s="20">
        <f>SUM(E232:J232)</f>
        <v>64.5</v>
      </c>
      <c r="L232" s="20">
        <f>(VLOOKUP(D232,'[1]Sheet3'!$C$1:$D$203,2,FALSE))</f>
        <v>2</v>
      </c>
      <c r="M232" s="20">
        <f t="shared" si="15"/>
        <v>66.5</v>
      </c>
      <c r="N232" s="20">
        <f t="shared" si="14"/>
        <v>7</v>
      </c>
    </row>
    <row r="233" spans="1:14" s="7" customFormat="1" ht="12.75" customHeight="1">
      <c r="A233" s="6">
        <v>230</v>
      </c>
      <c r="B233" s="6" t="s">
        <v>408</v>
      </c>
      <c r="C233" s="6" t="s">
        <v>144</v>
      </c>
      <c r="D233" s="6" t="s">
        <v>409</v>
      </c>
      <c r="E233" s="16">
        <v>28.5</v>
      </c>
      <c r="F233" s="17"/>
      <c r="G233" s="18"/>
      <c r="H233" s="19">
        <v>31</v>
      </c>
      <c r="I233" s="20">
        <v>1</v>
      </c>
      <c r="J233" s="20">
        <v>3</v>
      </c>
      <c r="K233" s="20">
        <f>SUM(E233:J233)</f>
        <v>63.5</v>
      </c>
      <c r="L233" s="20">
        <f>(VLOOKUP(D233,'[1]Sheet3'!$C$1:$D$203,2,FALSE))</f>
        <v>3</v>
      </c>
      <c r="M233" s="20">
        <f t="shared" si="15"/>
        <v>66.5</v>
      </c>
      <c r="N233" s="20">
        <f t="shared" si="14"/>
        <v>7</v>
      </c>
    </row>
    <row r="234" spans="1:14" s="7" customFormat="1" ht="12.75" customHeight="1">
      <c r="A234" s="6">
        <v>231</v>
      </c>
      <c r="B234" s="6" t="s">
        <v>183</v>
      </c>
      <c r="C234" s="6" t="s">
        <v>3</v>
      </c>
      <c r="D234" s="6" t="s">
        <v>184</v>
      </c>
      <c r="E234" s="20"/>
      <c r="F234" s="17"/>
      <c r="G234" s="18">
        <v>22</v>
      </c>
      <c r="H234" s="19">
        <v>6</v>
      </c>
      <c r="I234" s="20"/>
      <c r="J234" s="20"/>
      <c r="K234" s="20">
        <f>SUM(F234:J234)</f>
        <v>28</v>
      </c>
      <c r="L234" s="20"/>
      <c r="M234" s="20">
        <f t="shared" si="15"/>
        <v>28</v>
      </c>
      <c r="N234" s="20" t="str">
        <f t="shared" si="14"/>
        <v>FAIL(5)</v>
      </c>
    </row>
    <row r="235" spans="1:14" s="7" customFormat="1" ht="12.75" customHeight="1">
      <c r="A235" s="6">
        <v>232</v>
      </c>
      <c r="B235" s="6" t="s">
        <v>443</v>
      </c>
      <c r="C235" s="6" t="s">
        <v>208</v>
      </c>
      <c r="D235" s="6" t="s">
        <v>444</v>
      </c>
      <c r="E235" s="16">
        <v>22.5</v>
      </c>
      <c r="F235" s="17"/>
      <c r="G235" s="18"/>
      <c r="H235" s="19">
        <v>29</v>
      </c>
      <c r="I235" s="20"/>
      <c r="J235" s="20">
        <v>0</v>
      </c>
      <c r="K235" s="20">
        <f>SUM(E235:J235)</f>
        <v>51.5</v>
      </c>
      <c r="L235" s="20"/>
      <c r="M235" s="20">
        <f t="shared" si="15"/>
        <v>51.5</v>
      </c>
      <c r="N235" s="20">
        <f t="shared" si="14"/>
        <v>6</v>
      </c>
    </row>
    <row r="236" spans="1:14" ht="12.75" customHeight="1">
      <c r="A236" s="1"/>
      <c r="B236" s="1"/>
      <c r="C236" s="1"/>
      <c r="D236" s="1"/>
      <c r="E236" s="27"/>
      <c r="F236" s="28"/>
      <c r="G236" s="29"/>
      <c r="H236" s="32"/>
      <c r="I236" s="27"/>
      <c r="J236" s="27"/>
      <c r="K236" s="27"/>
      <c r="L236" s="27"/>
      <c r="M236" s="27"/>
      <c r="N236" s="27"/>
    </row>
  </sheetData>
  <sheetProtection/>
  <mergeCells count="4">
    <mergeCell ref="A1:N1"/>
    <mergeCell ref="A2:D2"/>
    <mergeCell ref="I2:N2"/>
    <mergeCell ref="E2:G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2014-04-16T11:26:07Z</dcterms:created>
  <dcterms:modified xsi:type="dcterms:W3CDTF">2014-09-03T18:57:58Z</dcterms:modified>
  <cp:category/>
  <cp:version/>
  <cp:contentType/>
  <cp:contentStatus/>
</cp:coreProperties>
</file>